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4D7B081-4FE1-4112-95B0-E60973FCB57B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<sst xmlns="http://schemas.openxmlformats.org/spreadsheetml/2006/main" count="171" uniqueCount="101">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</sst>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172.45047233687998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0.12900032992411734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698.99230685881457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0.49919999999999998</v>
      </c>
      <c r="F15" s="20" t="s">
        <v>49</v>
      </c>
      <c r="H15" s="26">
        <f>ChromaticityCoordinates!H4</f>
        <v>1.8772320048411697E-2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0.45229999999999998</v>
      </c>
      <c r="E16" s="20">
        <f>ChromaticityCoordinates!G5</f>
        <v>0.52849999999999997</v>
      </c>
      <c r="F16" s="20" t="s">
        <v>49</v>
      </c>
      <c r="H16" s="26">
        <f>ChromaticityCoordinates!H5</f>
        <v>1.3928388277183621E-3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0.1239</v>
      </c>
      <c r="E17" s="20">
        <f>ChromaticityCoordinates!G6</f>
        <v>0.56189999999999996</v>
      </c>
      <c r="F17" s="20" t="s">
        <v>49</v>
      </c>
      <c r="H17" s="26">
        <f>ChromaticityCoordinates!H6</f>
        <v>1.1900420160649785E-2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0.1179</v>
      </c>
      <c r="E18" s="20">
        <f>ChromaticityCoordinates!G7</f>
        <v>0.30640000000000001</v>
      </c>
      <c r="F18" s="20" t="s">
        <v>49</v>
      </c>
      <c r="H18" s="26">
        <f>ChromaticityCoordinates!H7</f>
        <v>2.3949321493520467E-2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7.5703556705040004E-2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57.730601882400002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63.727067911168326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7.5329971414799995E-2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0.1229329095696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0.1614880789764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0.21098812993319999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0.270119676654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0.43108240131600001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0.55512439221599996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0.70922832444000006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0.90740364637199999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1.1662865779680001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1.477704941004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1.745051914332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2.2269185660399997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2.8342865261879999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3.6366193096800004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4.5559893598799999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5.8343515249199998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7.39582129272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9.470970834600001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12.03353243484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15.098099268839999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19.881742164960002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25.540975585080002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36.015956887199998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44.684303074799999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54.286612487999996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68.733856133999993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87.559052399999999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113.09710935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143.15905067399999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171.7324881072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0.49919999999999998</v>
      </c>
      <c r="H4" s="3">
        <f>IF(OR((F4=""),(G4="")),"",SQRT((F4-C4)^2+(G4-D4)^2))</f>
        <v>1.8772320048411697E-2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1.8199999999999994E-2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0.45229999999999998</v>
      </c>
      <c r="G5" s="4">
        <v>0.52849999999999997</v>
      </c>
      <c r="H5" s="3">
        <f t="shared" ref="H5:H7" si="0">IF(OR((F5=""),(G5="")),"",SQRT((F5-C5)^2+(G5-D5)^2))</f>
        <v>1.3928388277183621E-3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1.2999999999999678E-3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0.1239</v>
      </c>
      <c r="G6" s="4">
        <v>0.56189999999999996</v>
      </c>
      <c r="H6" s="3">
        <f t="shared" si="0"/>
        <v>1.1900420160649785E-2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1.1899999999999994E-2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0.1179</v>
      </c>
      <c r="G7" s="3">
        <v>0.30640000000000001</v>
      </c>
      <c r="H7" s="3">
        <f t="shared" si="0"/>
        <v>2.3949321493520467E-2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-5.0999999999999934E-3</v>
      </c>
      <c r="O7" s="3">
        <f t="shared" si="6"/>
        <v>2.3400000000000032E-2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251.03180323079999</v>
      </c>
      <c r="F3" s="8"/>
    </row>
    <row r="4" spans="2:6" x14ac:dyDescent="0.25">
      <c r="B4" s="1" t="s">
        <v>39</v>
      </c>
      <c r="C4" s="18"/>
      <c r="D4" s="18"/>
      <c r="E4" s="1">
        <v>226.22340505080001</v>
      </c>
      <c r="F4" s="8"/>
    </row>
    <row r="5" spans="2:6" x14ac:dyDescent="0.25">
      <c r="B5" s="1" t="s">
        <v>40</v>
      </c>
      <c r="C5" s="18"/>
      <c r="D5" s="18"/>
      <c r="E5" s="1">
        <v>222.0205705356</v>
      </c>
      <c r="F5" s="8"/>
    </row>
    <row r="6" spans="2:6" x14ac:dyDescent="0.25">
      <c r="B6" s="1" t="s">
        <v>41</v>
      </c>
      <c r="C6" s="18"/>
      <c r="D6" s="18"/>
      <c r="E6" s="1">
        <v>220.50288029399999</v>
      </c>
      <c r="F6" s="8"/>
    </row>
    <row r="7" spans="2:6" x14ac:dyDescent="0.25">
      <c r="B7" s="1" t="s">
        <v>42</v>
      </c>
      <c r="C7" s="18"/>
      <c r="D7" s="18"/>
      <c r="E7" s="1">
        <v>228.23726325600001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0.1187300750544</v>
      </c>
      <c r="D4">
        <v>0</v>
      </c>
    </row>
    <row r="5" spans="2:4" x14ac:dyDescent="0.25">
      <c r="B5">
        <v>2</v>
      </c>
      <c r="C5">
        <v>5.4549289645200005E-2</v>
      </c>
      <c r="D5">
        <v>0</v>
      </c>
    </row>
    <row r="6" spans="2:4" x14ac:dyDescent="0.25">
      <c r="B6">
        <v>3</v>
      </c>
      <c r="C6">
        <v>8.6946139033200004E-2</v>
      </c>
      <c r="D6">
        <v>0</v>
      </c>
    </row>
    <row r="7" spans="2:4" x14ac:dyDescent="0.25">
      <c r="B7">
        <v>4</v>
      </c>
      <c r="C7">
        <v>7.0806087040800006E-2</v>
      </c>
      <c r="D7">
        <v>0</v>
      </c>
    </row>
    <row r="8" spans="2:4" x14ac:dyDescent="0.25">
      <c r="B8">
        <v>5</v>
      </c>
      <c r="C8">
        <v>7.8890706212399991E-2</v>
      </c>
      <c r="D8">
        <v>0</v>
      </c>
    </row>
    <row r="9" spans="2:4" x14ac:dyDescent="0.25">
      <c r="B9">
        <v>6</v>
      </c>
      <c r="C9">
        <v>7.4717058047999996E-2</v>
      </c>
      <c r="D9">
        <v>0</v>
      </c>
    </row>
    <row r="10" spans="2:4" x14ac:dyDescent="0.25">
      <c r="B10">
        <v>7</v>
      </c>
      <c r="C10">
        <v>7.4746244398799996E-2</v>
      </c>
      <c r="D10">
        <v>0</v>
      </c>
    </row>
    <row r="11" spans="2:4" x14ac:dyDescent="0.25">
      <c r="B11">
        <v>8</v>
      </c>
      <c r="C11">
        <v>0.10568377624679999</v>
      </c>
      <c r="D11">
        <v>0</v>
      </c>
    </row>
    <row r="12" spans="2:4" x14ac:dyDescent="0.25">
      <c r="B12">
        <v>9</v>
      </c>
      <c r="C12">
        <v>0.16560335443919999</v>
      </c>
      <c r="D12">
        <v>0</v>
      </c>
    </row>
    <row r="13" spans="2:4" x14ac:dyDescent="0.25">
      <c r="B13">
        <v>10</v>
      </c>
      <c r="C13">
        <v>7.8073488390000001E-2</v>
      </c>
      <c r="D13">
        <v>0</v>
      </c>
    </row>
    <row r="14" spans="2:4" x14ac:dyDescent="0.25">
      <c r="B14">
        <v>11</v>
      </c>
      <c r="C14">
        <v>0.1223783689044</v>
      </c>
      <c r="D14">
        <v>0</v>
      </c>
    </row>
    <row r="15" spans="2:4" x14ac:dyDescent="0.25">
      <c r="B15">
        <v>12</v>
      </c>
      <c r="C15">
        <v>0.1224075552552</v>
      </c>
      <c r="D15">
        <v>0</v>
      </c>
    </row>
    <row r="16" spans="2:4" x14ac:dyDescent="0.25">
      <c r="B16">
        <v>13</v>
      </c>
      <c r="C16">
        <v>0.16107947006519999</v>
      </c>
      <c r="D16">
        <v>0</v>
      </c>
    </row>
    <row r="17" spans="2:4" x14ac:dyDescent="0.25">
      <c r="B17">
        <v>14</v>
      </c>
      <c r="C17">
        <v>0.16107947006519999</v>
      </c>
      <c r="D17">
        <v>0</v>
      </c>
    </row>
    <row r="18" spans="2:4" x14ac:dyDescent="0.25">
      <c r="B18">
        <v>15</v>
      </c>
      <c r="C18">
        <v>0.21075463912679998</v>
      </c>
      <c r="D18">
        <v>0</v>
      </c>
    </row>
    <row r="19" spans="2:4" x14ac:dyDescent="0.25">
      <c r="B19">
        <v>16</v>
      </c>
      <c r="C19">
        <v>0.21072545277599999</v>
      </c>
      <c r="D19">
        <v>0</v>
      </c>
    </row>
    <row r="20" spans="2:4" x14ac:dyDescent="0.25">
      <c r="B20">
        <v>17</v>
      </c>
      <c r="C20">
        <v>0.27006130395240002</v>
      </c>
      <c r="D20">
        <v>0</v>
      </c>
    </row>
    <row r="21" spans="2:4" x14ac:dyDescent="0.25">
      <c r="B21">
        <v>18</v>
      </c>
      <c r="C21">
        <v>0.27000293125079999</v>
      </c>
      <c r="D21">
        <v>0</v>
      </c>
    </row>
    <row r="22" spans="2:4" x14ac:dyDescent="0.25">
      <c r="B22">
        <v>19</v>
      </c>
      <c r="C22">
        <v>0.34936061907600002</v>
      </c>
      <c r="D22">
        <v>0</v>
      </c>
    </row>
    <row r="23" spans="2:4" x14ac:dyDescent="0.25">
      <c r="B23">
        <v>20</v>
      </c>
      <c r="C23">
        <v>0.349652482584</v>
      </c>
      <c r="D23">
        <v>0</v>
      </c>
    </row>
    <row r="24" spans="2:4" x14ac:dyDescent="0.25">
      <c r="B24">
        <v>21</v>
      </c>
      <c r="C24">
        <v>0.44976166582799998</v>
      </c>
      <c r="D24">
        <v>0</v>
      </c>
    </row>
    <row r="25" spans="2:4" x14ac:dyDescent="0.25">
      <c r="B25">
        <v>22</v>
      </c>
      <c r="C25">
        <v>0.53294276560800002</v>
      </c>
      <c r="D25">
        <v>0</v>
      </c>
    </row>
    <row r="26" spans="2:4" x14ac:dyDescent="0.25">
      <c r="B26">
        <v>23</v>
      </c>
      <c r="C26">
        <v>0.26180156667600002</v>
      </c>
      <c r="D26">
        <v>0</v>
      </c>
    </row>
    <row r="27" spans="2:4" x14ac:dyDescent="0.25">
      <c r="B27">
        <v>24</v>
      </c>
      <c r="C27">
        <v>0.39722623438799998</v>
      </c>
      <c r="D27">
        <v>0</v>
      </c>
    </row>
    <row r="28" spans="2:4" x14ac:dyDescent="0.25">
      <c r="B28">
        <v>25</v>
      </c>
      <c r="C28">
        <v>0.46523043175200002</v>
      </c>
      <c r="D28">
        <v>0</v>
      </c>
    </row>
    <row r="29" spans="2:4" x14ac:dyDescent="0.25">
      <c r="B29">
        <v>26</v>
      </c>
      <c r="C29">
        <v>0.43137426482399999</v>
      </c>
      <c r="D29">
        <v>0</v>
      </c>
    </row>
    <row r="30" spans="2:4" x14ac:dyDescent="0.25">
      <c r="B30">
        <v>27</v>
      </c>
      <c r="C30">
        <v>0.43079053780799997</v>
      </c>
      <c r="D30">
        <v>0</v>
      </c>
    </row>
    <row r="31" spans="2:4" x14ac:dyDescent="0.25">
      <c r="B31">
        <v>28</v>
      </c>
      <c r="C31">
        <v>0.55512439221599996</v>
      </c>
      <c r="D31">
        <v>0</v>
      </c>
    </row>
    <row r="32" spans="2:4" x14ac:dyDescent="0.25">
      <c r="B32">
        <v>29</v>
      </c>
      <c r="C32">
        <v>0.55599998273999995</v>
      </c>
      <c r="D32">
        <v>0</v>
      </c>
    </row>
    <row r="33" spans="2:4" x14ac:dyDescent="0.25">
      <c r="B33">
        <v>30</v>
      </c>
      <c r="C33">
        <v>0.71127136899599996</v>
      </c>
      <c r="D33">
        <v>0</v>
      </c>
    </row>
    <row r="34" spans="2:4" x14ac:dyDescent="0.25">
      <c r="B34">
        <v>31</v>
      </c>
      <c r="C34">
        <v>0.71185509601200003</v>
      </c>
      <c r="D34">
        <v>0</v>
      </c>
    </row>
    <row r="35" spans="2:4" x14ac:dyDescent="0.25">
      <c r="B35">
        <v>32</v>
      </c>
      <c r="C35">
        <v>0.90419314778399995</v>
      </c>
      <c r="D35">
        <v>0</v>
      </c>
    </row>
    <row r="36" spans="2:4" x14ac:dyDescent="0.25">
      <c r="B36">
        <v>33</v>
      </c>
      <c r="C36">
        <v>0.90565246532400001</v>
      </c>
      <c r="D36">
        <v>0</v>
      </c>
    </row>
    <row r="37" spans="2:4" x14ac:dyDescent="0.25">
      <c r="B37">
        <v>34</v>
      </c>
      <c r="C37">
        <v>1.165702850952</v>
      </c>
      <c r="D37">
        <v>0</v>
      </c>
    </row>
    <row r="38" spans="2:4" x14ac:dyDescent="0.25">
      <c r="B38">
        <v>35</v>
      </c>
      <c r="C38">
        <v>1.1633679428879999</v>
      </c>
      <c r="D38">
        <v>0</v>
      </c>
    </row>
    <row r="39" spans="2:4" x14ac:dyDescent="0.25">
      <c r="B39">
        <v>36</v>
      </c>
      <c r="C39">
        <v>1.47974798556</v>
      </c>
      <c r="D39">
        <v>0</v>
      </c>
    </row>
    <row r="40" spans="2:4" x14ac:dyDescent="0.25">
      <c r="B40">
        <v>37</v>
      </c>
      <c r="C40">
        <v>1.4850015287039999</v>
      </c>
      <c r="D40">
        <v>0</v>
      </c>
    </row>
    <row r="41" spans="2:4" x14ac:dyDescent="0.25">
      <c r="B41">
        <v>38</v>
      </c>
      <c r="C41">
        <v>1.8968209384919998</v>
      </c>
      <c r="D41">
        <v>0</v>
      </c>
    </row>
    <row r="42" spans="2:4" x14ac:dyDescent="0.25">
      <c r="B42">
        <v>39</v>
      </c>
      <c r="C42">
        <v>2.3264440222679998</v>
      </c>
      <c r="D42">
        <v>0</v>
      </c>
    </row>
    <row r="43" spans="2:4" x14ac:dyDescent="0.25">
      <c r="B43">
        <v>40</v>
      </c>
      <c r="C43">
        <v>1.1668703049840001</v>
      </c>
      <c r="D43">
        <v>0</v>
      </c>
    </row>
    <row r="44" spans="2:4" x14ac:dyDescent="0.25">
      <c r="B44">
        <v>41</v>
      </c>
      <c r="C44">
        <v>1.7508891844919998</v>
      </c>
      <c r="D44">
        <v>0</v>
      </c>
    </row>
    <row r="45" spans="2:4" x14ac:dyDescent="0.25">
      <c r="B45">
        <v>42</v>
      </c>
      <c r="C45">
        <v>1.745051914332</v>
      </c>
      <c r="D45">
        <v>0</v>
      </c>
    </row>
    <row r="46" spans="2:4" x14ac:dyDescent="0.25">
      <c r="B46">
        <v>43</v>
      </c>
      <c r="C46">
        <v>2.2199138418479998</v>
      </c>
      <c r="D46">
        <v>0</v>
      </c>
    </row>
    <row r="47" spans="2:4" x14ac:dyDescent="0.25">
      <c r="B47">
        <v>44</v>
      </c>
      <c r="C47">
        <v>2.2272104295480002</v>
      </c>
      <c r="D47">
        <v>0</v>
      </c>
    </row>
    <row r="48" spans="2:4" x14ac:dyDescent="0.25">
      <c r="B48">
        <v>45</v>
      </c>
      <c r="C48">
        <v>2.8337027991719999</v>
      </c>
      <c r="D48">
        <v>0</v>
      </c>
    </row>
    <row r="49" spans="2:4" x14ac:dyDescent="0.25">
      <c r="B49">
        <v>46</v>
      </c>
      <c r="C49">
        <v>2.8217363953439998</v>
      </c>
      <c r="D49">
        <v>0</v>
      </c>
    </row>
    <row r="50" spans="2:4" x14ac:dyDescent="0.25">
      <c r="B50">
        <v>47</v>
      </c>
      <c r="C50">
        <v>3.6337006745999996</v>
      </c>
      <c r="D50">
        <v>0</v>
      </c>
    </row>
    <row r="51" spans="2:4" x14ac:dyDescent="0.25">
      <c r="B51">
        <v>48</v>
      </c>
      <c r="C51">
        <v>3.6103515939599995</v>
      </c>
      <c r="D51">
        <v>0</v>
      </c>
    </row>
    <row r="52" spans="2:4" x14ac:dyDescent="0.25">
      <c r="B52">
        <v>49</v>
      </c>
      <c r="C52">
        <v>4.6231179667199997</v>
      </c>
      <c r="D52">
        <v>0</v>
      </c>
    </row>
    <row r="53" spans="2:4" x14ac:dyDescent="0.25">
      <c r="B53">
        <v>50</v>
      </c>
      <c r="C53">
        <v>4.6231179667199997</v>
      </c>
      <c r="D53">
        <v>0</v>
      </c>
    </row>
    <row r="54" spans="2:4" x14ac:dyDescent="0.25">
      <c r="B54">
        <v>51</v>
      </c>
      <c r="C54">
        <v>5.9073174019199994</v>
      </c>
      <c r="D54">
        <v>0</v>
      </c>
    </row>
    <row r="55" spans="2:4" x14ac:dyDescent="0.25">
      <c r="B55">
        <v>52</v>
      </c>
      <c r="C55">
        <v>5.8314328898400003</v>
      </c>
      <c r="D55">
        <v>0</v>
      </c>
    </row>
    <row r="56" spans="2:4" x14ac:dyDescent="0.25">
      <c r="B56">
        <v>53</v>
      </c>
      <c r="C56">
        <v>7.4308449136799997</v>
      </c>
      <c r="D56">
        <v>0</v>
      </c>
    </row>
    <row r="57" spans="2:4" x14ac:dyDescent="0.25">
      <c r="B57">
        <v>54</v>
      </c>
      <c r="C57">
        <v>7.5592648571999996</v>
      </c>
      <c r="D57">
        <v>0</v>
      </c>
    </row>
    <row r="58" spans="2:4" x14ac:dyDescent="0.25">
      <c r="B58">
        <v>55</v>
      </c>
      <c r="C58">
        <v>9.4884826450799995</v>
      </c>
      <c r="D58">
        <v>0</v>
      </c>
    </row>
    <row r="59" spans="2:4" x14ac:dyDescent="0.25">
      <c r="B59">
        <v>56</v>
      </c>
      <c r="C59">
        <v>9.4914012801599998</v>
      </c>
      <c r="D59">
        <v>0</v>
      </c>
    </row>
    <row r="60" spans="2:4" x14ac:dyDescent="0.25">
      <c r="B60">
        <v>57</v>
      </c>
      <c r="C60">
        <v>12.10066104168</v>
      </c>
      <c r="D60">
        <v>0</v>
      </c>
    </row>
    <row r="61" spans="2:4" x14ac:dyDescent="0.25">
      <c r="B61">
        <v>58</v>
      </c>
      <c r="C61">
        <v>12.059800150559999</v>
      </c>
      <c r="D61">
        <v>0</v>
      </c>
    </row>
    <row r="62" spans="2:4" x14ac:dyDescent="0.25">
      <c r="B62">
        <v>59</v>
      </c>
      <c r="C62">
        <v>14.966760690239999</v>
      </c>
      <c r="D62">
        <v>0</v>
      </c>
    </row>
    <row r="63" spans="2:4" x14ac:dyDescent="0.25">
      <c r="B63">
        <v>60</v>
      </c>
      <c r="C63">
        <v>15.179821051079999</v>
      </c>
      <c r="D63">
        <v>0</v>
      </c>
    </row>
    <row r="64" spans="2:4" x14ac:dyDescent="0.25">
      <c r="B64">
        <v>61</v>
      </c>
      <c r="C64">
        <v>19.298015148960001</v>
      </c>
      <c r="D64">
        <v>0</v>
      </c>
    </row>
    <row r="65" spans="2:4" x14ac:dyDescent="0.25">
      <c r="B65">
        <v>62</v>
      </c>
      <c r="C65">
        <v>19.52858732028</v>
      </c>
      <c r="D65">
        <v>0</v>
      </c>
    </row>
    <row r="66" spans="2:4" x14ac:dyDescent="0.25">
      <c r="B66">
        <v>63</v>
      </c>
      <c r="C66">
        <v>25.503033329039997</v>
      </c>
      <c r="D66">
        <v>0</v>
      </c>
    </row>
    <row r="67" spans="2:4" x14ac:dyDescent="0.25">
      <c r="B67">
        <v>64</v>
      </c>
      <c r="C67">
        <v>24.449406065159998</v>
      </c>
      <c r="D67">
        <v>0</v>
      </c>
    </row>
    <row r="68" spans="2:4" x14ac:dyDescent="0.25">
      <c r="B68">
        <v>65</v>
      </c>
      <c r="C68">
        <v>29.390655255599999</v>
      </c>
      <c r="D68">
        <v>0</v>
      </c>
    </row>
    <row r="69" spans="2:4" x14ac:dyDescent="0.25">
      <c r="B69">
        <v>66</v>
      </c>
      <c r="C69">
        <v>36.803988358799998</v>
      </c>
      <c r="D69">
        <v>0</v>
      </c>
    </row>
    <row r="70" spans="2:4" x14ac:dyDescent="0.25">
      <c r="B70">
        <v>67</v>
      </c>
      <c r="C70">
        <v>20.28743244108</v>
      </c>
      <c r="D70">
        <v>0</v>
      </c>
    </row>
    <row r="71" spans="2:4" x14ac:dyDescent="0.25">
      <c r="B71">
        <v>68</v>
      </c>
      <c r="C71">
        <v>27.805836407159997</v>
      </c>
      <c r="D71">
        <v>0</v>
      </c>
    </row>
    <row r="72" spans="2:4" x14ac:dyDescent="0.25">
      <c r="B72">
        <v>69</v>
      </c>
      <c r="C72">
        <v>32.134172230799997</v>
      </c>
      <c r="D72">
        <v>0</v>
      </c>
    </row>
    <row r="73" spans="2:4" x14ac:dyDescent="0.25">
      <c r="B73">
        <v>70</v>
      </c>
      <c r="C73">
        <v>36.337006746</v>
      </c>
      <c r="D73">
        <v>0</v>
      </c>
    </row>
    <row r="74" spans="2:4" x14ac:dyDescent="0.25">
      <c r="B74">
        <v>71</v>
      </c>
      <c r="C74">
        <v>46.260366017999999</v>
      </c>
      <c r="D74">
        <v>0</v>
      </c>
    </row>
    <row r="75" spans="2:4" x14ac:dyDescent="0.25">
      <c r="B75">
        <v>72</v>
      </c>
      <c r="C75">
        <v>50.900995795200004</v>
      </c>
      <c r="D75">
        <v>0</v>
      </c>
    </row>
    <row r="76" spans="2:4" x14ac:dyDescent="0.25">
      <c r="B76">
        <v>73</v>
      </c>
      <c r="C76">
        <v>26.118865330919999</v>
      </c>
      <c r="D76">
        <v>0</v>
      </c>
    </row>
    <row r="77" spans="2:4" x14ac:dyDescent="0.25">
      <c r="B77">
        <v>74</v>
      </c>
      <c r="C77">
        <v>36.658056604799995</v>
      </c>
      <c r="D77">
        <v>0</v>
      </c>
    </row>
    <row r="78" spans="2:4" x14ac:dyDescent="0.25">
      <c r="B78">
        <v>75</v>
      </c>
      <c r="C78">
        <v>44.363253215999997</v>
      </c>
      <c r="D78">
        <v>0</v>
      </c>
    </row>
    <row r="79" spans="2:4" x14ac:dyDescent="0.25">
      <c r="B79">
        <v>76</v>
      </c>
      <c r="C79">
        <v>38.234119548000002</v>
      </c>
      <c r="D79">
        <v>0</v>
      </c>
    </row>
    <row r="80" spans="2:4" x14ac:dyDescent="0.25">
      <c r="B80">
        <v>77</v>
      </c>
      <c r="C80">
        <v>42.816376623599993</v>
      </c>
      <c r="D80">
        <v>0</v>
      </c>
    </row>
    <row r="81" spans="2:4" x14ac:dyDescent="0.25">
      <c r="B81">
        <v>78</v>
      </c>
      <c r="C81">
        <v>44.713489425599995</v>
      </c>
      <c r="D81">
        <v>0</v>
      </c>
    </row>
    <row r="82" spans="2:4" x14ac:dyDescent="0.25">
      <c r="B82">
        <v>79</v>
      </c>
      <c r="C82">
        <v>54.607662346799998</v>
      </c>
      <c r="D82">
        <v>0</v>
      </c>
    </row>
    <row r="83" spans="2:4" x14ac:dyDescent="0.25">
      <c r="B83">
        <v>80</v>
      </c>
      <c r="C83">
        <v>53.994748979999997</v>
      </c>
      <c r="D83">
        <v>0</v>
      </c>
    </row>
    <row r="84" spans="2:4" x14ac:dyDescent="0.25">
      <c r="B84">
        <v>81</v>
      </c>
      <c r="C84">
        <v>69.346769500799994</v>
      </c>
      <c r="D84">
        <v>0</v>
      </c>
    </row>
    <row r="85" spans="2:4" x14ac:dyDescent="0.25">
      <c r="B85">
        <v>82</v>
      </c>
      <c r="C85">
        <v>69.813751113599992</v>
      </c>
      <c r="D85">
        <v>0</v>
      </c>
    </row>
    <row r="86" spans="2:4" x14ac:dyDescent="0.25">
      <c r="B86">
        <v>83</v>
      </c>
      <c r="C86">
        <v>88.084406714400004</v>
      </c>
      <c r="D86">
        <v>0</v>
      </c>
    </row>
    <row r="87" spans="2:4" x14ac:dyDescent="0.25">
      <c r="B87">
        <v>84</v>
      </c>
      <c r="C87">
        <v>88.405456573199984</v>
      </c>
      <c r="D87">
        <v>0</v>
      </c>
    </row>
    <row r="88" spans="2:4" x14ac:dyDescent="0.25">
      <c r="B88">
        <v>85</v>
      </c>
      <c r="C88">
        <v>112.0172143704</v>
      </c>
      <c r="D88">
        <v>0</v>
      </c>
    </row>
    <row r="89" spans="2:4" x14ac:dyDescent="0.25">
      <c r="B89">
        <v>86</v>
      </c>
      <c r="C89">
        <v>111.4334873544</v>
      </c>
      <c r="D89">
        <v>0</v>
      </c>
    </row>
    <row r="90" spans="2:4" x14ac:dyDescent="0.25">
      <c r="B90">
        <v>87</v>
      </c>
      <c r="C90">
        <v>141.5829877308</v>
      </c>
      <c r="D90">
        <v>0</v>
      </c>
    </row>
    <row r="91" spans="2:4" x14ac:dyDescent="0.25">
      <c r="B91">
        <v>88</v>
      </c>
      <c r="C91">
        <v>142.77962811359998</v>
      </c>
      <c r="D91">
        <v>0</v>
      </c>
    </row>
    <row r="92" spans="2:4" x14ac:dyDescent="0.25">
      <c r="B92">
        <v>89</v>
      </c>
      <c r="C92">
        <v>228.76261757039998</v>
      </c>
      <c r="D92">
        <v>0</v>
      </c>
    </row>
    <row r="93" spans="2:4" x14ac:dyDescent="0.25">
      <c r="B93">
        <v>90</v>
      </c>
      <c r="C93">
        <v>114.7315449948</v>
      </c>
      <c r="D93">
        <v>0</v>
      </c>
    </row>
    <row r="94" spans="2:4" x14ac:dyDescent="0.25">
      <c r="B94">
        <v>91</v>
      </c>
      <c r="C94">
        <v>171.7324881072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188.33952171239997</v>
      </c>
    </row>
    <row r="3" spans="2:9" x14ac:dyDescent="0.25">
      <c r="B3" s="18">
        <v>150</v>
      </c>
      <c r="C3" s="18">
        <v>200</v>
      </c>
      <c r="D3" s="1">
        <v>172.45047233687998</v>
      </c>
      <c r="E3" s="19" t="str">
        <f>IF(D3="","N/A",IF(OR(D3&lt;B3,D3&gt;C3),"FAIL","PASS"))</f>
        <v>PASS</v>
      </c>
      <c r="H3" t="s">
        <v>39</v>
      </c>
      <c r="I3">
        <v>169.83537530519999</v>
      </c>
    </row>
    <row r="4" spans="2:9" x14ac:dyDescent="0.25">
      <c r="H4" t="s">
        <v>40</v>
      </c>
      <c r="I4">
        <v>166.88755387439997</v>
      </c>
    </row>
    <row r="5" spans="2:9" x14ac:dyDescent="0.25">
      <c r="H5" t="s">
        <v>41</v>
      </c>
      <c r="I5">
        <v>165.51579538679999</v>
      </c>
    </row>
    <row r="6" spans="2:9" x14ac:dyDescent="0.25">
      <c r="B6" s="15" t="s">
        <v>23</v>
      </c>
      <c r="H6" t="s">
        <v>42</v>
      </c>
      <c r="I6">
        <v>171.67411540560002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0.12900032992411734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188.28114901079999</v>
      </c>
      <c r="J2" t="s">
        <v>26</v>
      </c>
    </row>
    <row r="3" spans="2:10" x14ac:dyDescent="0.25">
      <c r="B3" s="18">
        <v>100</v>
      </c>
      <c r="C3" s="18"/>
      <c r="D3" s="1">
        <v>698.99230685881457</v>
      </c>
      <c r="E3" s="19" t="str">
        <f>IF(D3="","N/A",IF(OR(D3&lt;B3),"FAIL","PASS"))</f>
        <v>PASS</v>
      </c>
      <c r="I3">
        <v>0.26936083153320001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8.2772490868800008E-2</v>
      </c>
    </row>
    <row r="3" spans="2:9" x14ac:dyDescent="0.25">
      <c r="B3" s="18">
        <v>0.05</v>
      </c>
      <c r="C3" s="18">
        <v>0.1</v>
      </c>
      <c r="D3" s="1">
        <v>7.5703556705040004E-2</v>
      </c>
      <c r="E3" s="19" t="str">
        <f>IF(D3="","N/A",IF(OR(D3&lt;B3,D3&gt;C3),"FAIL","PASS"))</f>
        <v>PASS</v>
      </c>
      <c r="H3" t="s">
        <v>39</v>
      </c>
      <c r="I3">
        <v>7.4600312644799993E-2</v>
      </c>
    </row>
    <row r="4" spans="2:9" x14ac:dyDescent="0.25">
      <c r="H4" t="s">
        <v>40</v>
      </c>
      <c r="I4">
        <v>7.3286926858799992E-2</v>
      </c>
    </row>
    <row r="5" spans="2:9" x14ac:dyDescent="0.25">
      <c r="H5" t="s">
        <v>41</v>
      </c>
      <c r="I5">
        <v>7.2878317947599996E-2</v>
      </c>
    </row>
    <row r="6" spans="2:9" x14ac:dyDescent="0.25">
      <c r="H6" t="s">
        <v>42</v>
      </c>
      <c r="I6">
        <v>7.4979735205200002E-2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188.36870806319999</v>
      </c>
      <c r="J2">
        <v>72.323777282400002</v>
      </c>
      <c r="K2">
        <v>171.55737000239998</v>
      </c>
      <c r="L2">
        <v>63.830549199599993</v>
      </c>
    </row>
    <row r="3" spans="2:12" x14ac:dyDescent="0.25">
      <c r="B3" s="18">
        <v>50</v>
      </c>
      <c r="C3" s="18"/>
      <c r="D3" s="1">
        <v>57.730601882400002</v>
      </c>
      <c r="E3" s="19" t="str">
        <f>IF(D3="","N/A",IF(OR(D3&lt;B3),"FAIL","PASS"))</f>
        <v>PASS</v>
      </c>
      <c r="H3" t="s">
        <v>39</v>
      </c>
      <c r="I3">
        <v>170.0396797608</v>
      </c>
      <c r="J3">
        <v>65.552543896800003</v>
      </c>
      <c r="K3">
        <v>163.82298704039999</v>
      </c>
      <c r="L3">
        <v>64.209971760000002</v>
      </c>
    </row>
    <row r="4" spans="2:12" x14ac:dyDescent="0.25">
      <c r="H4" t="s">
        <v>40</v>
      </c>
      <c r="I4">
        <v>167.03348562839997</v>
      </c>
      <c r="J4">
        <v>65.377425791999997</v>
      </c>
      <c r="K4">
        <v>163.21007367360002</v>
      </c>
      <c r="L4">
        <v>63.742990147199997</v>
      </c>
    </row>
    <row r="5" spans="2:12" x14ac:dyDescent="0.25">
      <c r="H5" t="s">
        <v>41</v>
      </c>
      <c r="I5">
        <v>165.42823633439997</v>
      </c>
      <c r="J5">
        <v>71.915168371199996</v>
      </c>
      <c r="K5">
        <v>154.01637317160001</v>
      </c>
      <c r="L5">
        <v>57.730601882400002</v>
      </c>
    </row>
    <row r="6" spans="2:12" x14ac:dyDescent="0.25">
      <c r="H6" t="s">
        <v>42</v>
      </c>
      <c r="I6">
        <v>171.6449290548</v>
      </c>
      <c r="J6">
        <v>72.031913774399996</v>
      </c>
      <c r="K6">
        <v>160.2622522428</v>
      </c>
      <c r="L6">
        <v>58.839683212799997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188.28114901079999</v>
      </c>
      <c r="J2">
        <v>72.352963633200005</v>
      </c>
      <c r="K2">
        <v>171.41143824839997</v>
      </c>
      <c r="L2">
        <v>63.859735550400003</v>
      </c>
    </row>
    <row r="3" spans="2:12" x14ac:dyDescent="0.25">
      <c r="B3" s="18">
        <v>20</v>
      </c>
      <c r="C3" s="18"/>
      <c r="D3" s="1">
        <v>63.727067911168326</v>
      </c>
      <c r="E3" s="19" t="str">
        <f>IF(D3="","N/A",IF(OR(D3&lt;B3),"FAIL","PASS"))</f>
        <v>PASS</v>
      </c>
      <c r="G3" t="s">
        <v>38</v>
      </c>
      <c r="H3" t="s">
        <v>27</v>
      </c>
      <c r="I3">
        <v>0.2704699128636</v>
      </c>
      <c r="J3">
        <v>0.34002098681999998</v>
      </c>
      <c r="K3">
        <v>0.28687264201320001</v>
      </c>
      <c r="L3">
        <v>0.95585298869999991</v>
      </c>
    </row>
    <row r="4" spans="2:12" x14ac:dyDescent="0.25">
      <c r="G4" t="s">
        <v>39</v>
      </c>
      <c r="H4" t="s">
        <v>26</v>
      </c>
      <c r="I4">
        <v>169.92293435760001</v>
      </c>
      <c r="J4">
        <v>65.581730247599992</v>
      </c>
      <c r="K4">
        <v>163.67705528639999</v>
      </c>
      <c r="L4">
        <v>64.268344461599995</v>
      </c>
    </row>
    <row r="5" spans="2:12" x14ac:dyDescent="0.25">
      <c r="G5" t="s">
        <v>39</v>
      </c>
      <c r="H5" t="s">
        <v>27</v>
      </c>
      <c r="I5">
        <v>0.2497767901464</v>
      </c>
      <c r="J5">
        <v>0.30558109287599999</v>
      </c>
      <c r="K5">
        <v>0.27044072651279999</v>
      </c>
      <c r="L5">
        <v>0.97803461530799995</v>
      </c>
    </row>
    <row r="6" spans="2:12" x14ac:dyDescent="0.25">
      <c r="G6" t="s">
        <v>40</v>
      </c>
      <c r="H6" t="s">
        <v>26</v>
      </c>
      <c r="I6">
        <v>167.03348562839997</v>
      </c>
      <c r="J6">
        <v>65.435798493599989</v>
      </c>
      <c r="K6">
        <v>163.0349555688</v>
      </c>
      <c r="L6">
        <v>63.772176498</v>
      </c>
    </row>
    <row r="7" spans="2:12" x14ac:dyDescent="0.25">
      <c r="G7" t="s">
        <v>40</v>
      </c>
      <c r="H7" t="s">
        <v>27</v>
      </c>
      <c r="I7">
        <v>0.2314185754932</v>
      </c>
      <c r="J7">
        <v>0.29565773360399994</v>
      </c>
      <c r="K7">
        <v>0.26638382375159997</v>
      </c>
      <c r="L7">
        <v>0.92345613931199999</v>
      </c>
    </row>
    <row r="8" spans="2:12" x14ac:dyDescent="0.25">
      <c r="G8" t="s">
        <v>41</v>
      </c>
      <c r="H8" t="s">
        <v>26</v>
      </c>
      <c r="I8">
        <v>165.340677282</v>
      </c>
      <c r="J8">
        <v>71.915168371199996</v>
      </c>
      <c r="K8">
        <v>153.84125506680002</v>
      </c>
      <c r="L8">
        <v>57.788974584000002</v>
      </c>
    </row>
    <row r="9" spans="2:12" x14ac:dyDescent="0.25">
      <c r="G9" t="s">
        <v>41</v>
      </c>
      <c r="H9" t="s">
        <v>27</v>
      </c>
      <c r="I9">
        <v>0.2420132208336</v>
      </c>
      <c r="J9">
        <v>0.33797794226399996</v>
      </c>
      <c r="K9">
        <v>0.2588537452452</v>
      </c>
      <c r="L9">
        <v>0.90681991935600004</v>
      </c>
    </row>
    <row r="10" spans="2:12" x14ac:dyDescent="0.25">
      <c r="G10" t="s">
        <v>42</v>
      </c>
      <c r="H10" t="s">
        <v>26</v>
      </c>
      <c r="I10">
        <v>171.6449290548</v>
      </c>
      <c r="J10">
        <v>72.090286476000003</v>
      </c>
      <c r="K10">
        <v>160.2622522428</v>
      </c>
      <c r="L10">
        <v>58.898055914400004</v>
      </c>
    </row>
    <row r="11" spans="2:12" x14ac:dyDescent="0.25">
      <c r="G11" t="s">
        <v>42</v>
      </c>
      <c r="H11" t="s">
        <v>27</v>
      </c>
      <c r="I11">
        <v>0.2554097558508</v>
      </c>
      <c r="J11">
        <v>0.33856166927999998</v>
      </c>
      <c r="K11">
        <v>0.27111201258119999</v>
      </c>
      <c r="L11">
        <v>0.87792543206399998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2024-03-21T10:46:12Z</dcterms:modified>
</cp:coreProperties>
</file>