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9D650B90-B2EA-4791-81FA-DF8226BE4B52}" xr6:coauthVersionLast="47" xr6:coauthVersionMax="47" xr10:uidLastSave="{00000000-0000-0000-0000-000000000000}"/>
  <bookViews>
    <workbookView minimized="1" xWindow="3420" yWindow="1485" windowWidth="17910" windowHeight="12315" tabRatio="763" firstSheet="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<sst xmlns="http://schemas.openxmlformats.org/spreadsheetml/2006/main" count="171" uniqueCount="101">
  <si>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</si>
  <si>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</si>
  <si>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</si>
  <si>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</si>
  <si>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</si>
  <si>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</si>
  <si>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</si>
  <si>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</si>
  <si>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</si>
  <si>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</si>
  <si>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</si>
  <si>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</si>
  <si>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</si>
  <si>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</si>
  <si>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</si>
  <si>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</si>
  <si>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</si>
  <si>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</si>
  <si>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</si>
  <si>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</si>
  <si>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</si>
  <si>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</si>
  <si>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</si>
  <si>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</si>
  <si>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</si>
  <si>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</si>
  <si>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</si>
  <si>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</si>
  <si>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</si>
  <si>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</si>
  <si>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</si>
  <si>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</si>
  <si>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</si>
  <si>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</si>
  <si>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</si>
  <si>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</si>
  <si>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</si>
  <si>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</si>
  <si>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</si>
  <si>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</si>
  <si>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</si>
  <si>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</si>
  <si>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</si>
  <si>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</si>
  <si>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</si>
  <si>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</si>
  <si>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</si>
  <si>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</si>
  <si>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</si>
  <si>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</si>
  <si>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</si>
  <si>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</si>
  <si>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</si>
  <si>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</si>
  <si>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</si>
  <si>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</si>
  <si>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</si>
  <si>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</si>
  <si>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</si>
  <si>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</si>
  <si>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</si>
  <si>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</si>
  <si>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</si>
  <si>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</si>
  <si>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</si>
  <si>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</si>
  <si>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</si>
  <si>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</si>
  <si>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</si>
  <si>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</si>
  <si>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</si>
  <si>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</si>
  <si>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</si>
  <si>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</si>
  <si>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</si>
  <si>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</si>
  <si>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</si>
  <si>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</si>
  <si>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</si>
  <si>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</si>
  <si>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</si>
  <si>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</si>
  <si>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</si>
  <si>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</si>
  <si>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</si>
  <si>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</si>
  <si>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</si>
  <si>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</si>
  <si>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</si>
  <si>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</si>
  <si>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</si>
  <si>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</si>
  <si>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</si>
  <si>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</si>
  <si>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</si>
  <si>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</si>
  <si>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</si>
  <si>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</si>
  <si>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</si>
  <si>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</si>
  <si>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S24017776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</si>
</sst>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181.42819384295998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0.14308028741018439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584.89761092150161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0.17230000000000001</v>
      </c>
      <c r="E15" s="20">
        <f>ChromaticityCoordinates!G4</f>
        <v>0.50049999999999994</v>
      </c>
      <c r="F15" s="20" t="s">
        <v>49</v>
      </c>
      <c r="H15" s="26">
        <f>ChromaticityCoordinates!H4</f>
        <v>2.0058414693090738E-2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0.45079999999999998</v>
      </c>
      <c r="E16" s="20">
        <f>ChromaticityCoordinates!G5</f>
        <v>0.52859999999999996</v>
      </c>
      <c r="F16" s="20" t="s">
        <v>49</v>
      </c>
      <c r="H16" s="26">
        <f>ChromaticityCoordinates!H5</f>
        <v>6.3245553203362373E-4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0.1244</v>
      </c>
      <c r="E17" s="20">
        <f>ChromaticityCoordinates!G6</f>
        <v>0.56140000000000001</v>
      </c>
      <c r="F17" s="20" t="s">
        <v>49</v>
      </c>
      <c r="H17" s="26">
        <f>ChromaticityCoordinates!H6</f>
        <v>1.2414507642270792E-2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0.1167</v>
      </c>
      <c r="E18" s="20">
        <f>ChromaticityCoordinates!G7</f>
        <v>0.311</v>
      </c>
      <c r="F18" s="20" t="s">
        <v>49</v>
      </c>
      <c r="H18" s="26">
        <f>ChromaticityCoordinates!H7</f>
        <v>2.8700000000000024E-2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7.2294590931599984E-2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64.852071477599992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92.282157676348547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0.17230000000000001</v>
      </c>
      <c r="G4" s="4">
        <v>0.50049999999999994</v>
      </c>
      <c r="H4" s="3">
        <f>IF(OR((F4=""),(G4="")),"",SQRT((F4-C4)^2+(G4-D4)^2))</f>
        <v>2.0058414693090738E-2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-4.699999999999982E-3</v>
      </c>
      <c r="O4" s="3">
        <f>IF(G4="","",G4-D4)</f>
        <v>1.9499999999999962E-2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0.45079999999999998</v>
      </c>
      <c r="G5" s="4">
        <v>0.52859999999999996</v>
      </c>
      <c r="H5" s="3">
        <f t="shared" ref="H5:H7" si="0">IF(OR((F5=""),(G5="")),"",SQRT((F5-C5)^2+(G5-D5)^2))</f>
        <v>6.3245553203362373E-4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-2.0000000000003348E-4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0.1244</v>
      </c>
      <c r="G6" s="4">
        <v>0.56140000000000001</v>
      </c>
      <c r="H6" s="3">
        <f t="shared" si="0"/>
        <v>1.2414507642270792E-2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1.2399999999999994E-2</v>
      </c>
      <c r="O6" s="3">
        <f t="shared" ref="O6:O7" si="6">IF(G6="","",G6-D6)</f>
        <v>-6.0000000000004494E-4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0.1167</v>
      </c>
      <c r="G7" s="3">
        <v>0.311</v>
      </c>
      <c r="H7" s="3">
        <f t="shared" si="0"/>
        <v>2.8700000000000024E-2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-6.3E-3</v>
      </c>
      <c r="O7" s="3">
        <f t="shared" si="6"/>
        <v>2.8000000000000025E-2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229.05448107839999</v>
      </c>
      <c r="F3" s="8"/>
    </row>
    <row r="4" spans="2:6" x14ac:dyDescent="0.25">
      <c r="B4" s="1" t="s">
        <v>39</v>
      </c>
      <c r="C4" s="18"/>
      <c r="D4" s="18"/>
      <c r="E4" s="1">
        <v>207.36902243399999</v>
      </c>
      <c r="F4" s="8"/>
    </row>
    <row r="5" spans="2:6" x14ac:dyDescent="0.25">
      <c r="B5" s="1" t="s">
        <v>40</v>
      </c>
      <c r="C5" s="18"/>
      <c r="D5" s="18"/>
      <c r="E5" s="1">
        <v>198.6423035448</v>
      </c>
      <c r="F5" s="8"/>
    </row>
    <row r="6" spans="2:6" x14ac:dyDescent="0.25">
      <c r="B6" s="1" t="s">
        <v>41</v>
      </c>
      <c r="C6" s="18"/>
      <c r="D6" s="18"/>
      <c r="E6" s="1">
        <v>198.67148989560002</v>
      </c>
      <c r="F6" s="8"/>
    </row>
    <row r="7" spans="2:6" x14ac:dyDescent="0.25">
      <c r="B7" s="1" t="s">
        <v>42</v>
      </c>
      <c r="C7" s="18"/>
      <c r="D7" s="18"/>
      <c r="E7" s="1">
        <v>203.74991493479999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94" sqref="D94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0.1084856659236</v>
      </c>
      <c r="D4">
        <v>0</v>
      </c>
    </row>
    <row r="5" spans="2:4" x14ac:dyDescent="0.25">
      <c r="B5">
        <v>2</v>
      </c>
      <c r="C5">
        <v>5.0054591622000003E-2</v>
      </c>
      <c r="D5">
        <v>0</v>
      </c>
    </row>
    <row r="6" spans="2:4" x14ac:dyDescent="0.25">
      <c r="B6">
        <v>3</v>
      </c>
      <c r="C6">
        <v>7.9182569720399998E-2</v>
      </c>
      <c r="D6">
        <v>0</v>
      </c>
    </row>
    <row r="7" spans="2:4" x14ac:dyDescent="0.25">
      <c r="B7">
        <v>4</v>
      </c>
      <c r="C7">
        <v>6.4706139723599995E-2</v>
      </c>
      <c r="D7">
        <v>0</v>
      </c>
    </row>
    <row r="8" spans="2:4" x14ac:dyDescent="0.25">
      <c r="B8">
        <v>5</v>
      </c>
      <c r="C8">
        <v>7.1944354722000003E-2</v>
      </c>
      <c r="D8">
        <v>0</v>
      </c>
    </row>
    <row r="9" spans="2:4" x14ac:dyDescent="0.25">
      <c r="B9">
        <v>6</v>
      </c>
      <c r="C9">
        <v>7.1973541072800004E-2</v>
      </c>
      <c r="D9">
        <v>0</v>
      </c>
    </row>
    <row r="10" spans="2:4" x14ac:dyDescent="0.25">
      <c r="B10">
        <v>7</v>
      </c>
      <c r="C10">
        <v>0.10142256902999999</v>
      </c>
      <c r="D10">
        <v>0</v>
      </c>
    </row>
    <row r="11" spans="2:4" x14ac:dyDescent="0.25">
      <c r="B11">
        <v>8</v>
      </c>
      <c r="C11">
        <v>0.15106855174079997</v>
      </c>
      <c r="D11">
        <v>0</v>
      </c>
    </row>
    <row r="12" spans="2:4" x14ac:dyDescent="0.25">
      <c r="B12">
        <v>9</v>
      </c>
      <c r="C12">
        <v>7.1448186758399992E-2</v>
      </c>
      <c r="D12">
        <v>0</v>
      </c>
    </row>
    <row r="13" spans="2:4" x14ac:dyDescent="0.25">
      <c r="B13">
        <v>10</v>
      </c>
      <c r="C13">
        <v>0.11128755560039999</v>
      </c>
      <c r="D13">
        <v>0</v>
      </c>
    </row>
    <row r="14" spans="2:4" x14ac:dyDescent="0.25">
      <c r="B14">
        <v>11</v>
      </c>
      <c r="C14">
        <v>0.1312802058984</v>
      </c>
      <c r="D14">
        <v>0</v>
      </c>
    </row>
    <row r="15" spans="2:4" x14ac:dyDescent="0.25">
      <c r="B15">
        <v>12</v>
      </c>
      <c r="C15">
        <v>0.13133857860000001</v>
      </c>
      <c r="D15">
        <v>0</v>
      </c>
    </row>
    <row r="16" spans="2:4" x14ac:dyDescent="0.25">
      <c r="B16">
        <v>13</v>
      </c>
      <c r="C16">
        <v>0.17211191066760001</v>
      </c>
      <c r="D16">
        <v>0</v>
      </c>
    </row>
    <row r="17" spans="2:4" x14ac:dyDescent="0.25">
      <c r="B17">
        <v>14</v>
      </c>
      <c r="C17">
        <v>0.1865883406644</v>
      </c>
      <c r="D17">
        <v>0</v>
      </c>
    </row>
    <row r="18" spans="2:4" x14ac:dyDescent="0.25">
      <c r="B18">
        <v>15</v>
      </c>
      <c r="C18">
        <v>8.9164301693999998E-2</v>
      </c>
      <c r="D18">
        <v>0</v>
      </c>
    </row>
    <row r="19" spans="2:4" x14ac:dyDescent="0.25">
      <c r="B19">
        <v>16</v>
      </c>
      <c r="C19">
        <v>0.13805143928399999</v>
      </c>
      <c r="D19">
        <v>0</v>
      </c>
    </row>
    <row r="20" spans="2:4" x14ac:dyDescent="0.25">
      <c r="B20">
        <v>17</v>
      </c>
      <c r="C20">
        <v>0.16218855139559998</v>
      </c>
      <c r="D20">
        <v>0</v>
      </c>
    </row>
    <row r="21" spans="2:4" x14ac:dyDescent="0.25">
      <c r="B21">
        <v>18</v>
      </c>
      <c r="C21">
        <v>0.1621593650448</v>
      </c>
      <c r="D21">
        <v>0</v>
      </c>
    </row>
    <row r="22" spans="2:4" x14ac:dyDescent="0.25">
      <c r="B22">
        <v>19</v>
      </c>
      <c r="C22">
        <v>0.21168860235239997</v>
      </c>
      <c r="D22">
        <v>0</v>
      </c>
    </row>
    <row r="23" spans="2:4" x14ac:dyDescent="0.25">
      <c r="B23">
        <v>20</v>
      </c>
      <c r="C23">
        <v>0.2118053477556</v>
      </c>
      <c r="D23">
        <v>0</v>
      </c>
    </row>
    <row r="24" spans="2:4" x14ac:dyDescent="0.25">
      <c r="B24">
        <v>21</v>
      </c>
      <c r="C24">
        <v>0.27105363987959996</v>
      </c>
      <c r="D24">
        <v>0</v>
      </c>
    </row>
    <row r="25" spans="2:4" x14ac:dyDescent="0.25">
      <c r="B25">
        <v>22</v>
      </c>
      <c r="C25">
        <v>0.27105363987959996</v>
      </c>
      <c r="D25">
        <v>0</v>
      </c>
    </row>
    <row r="26" spans="2:4" x14ac:dyDescent="0.25">
      <c r="B26">
        <v>23</v>
      </c>
      <c r="C26">
        <v>0.35052807310799999</v>
      </c>
      <c r="D26">
        <v>0</v>
      </c>
    </row>
    <row r="27" spans="2:4" x14ac:dyDescent="0.25">
      <c r="B27">
        <v>24</v>
      </c>
      <c r="C27">
        <v>0.35081993661599997</v>
      </c>
      <c r="D27">
        <v>0</v>
      </c>
    </row>
    <row r="28" spans="2:4" x14ac:dyDescent="0.25">
      <c r="B28">
        <v>25</v>
      </c>
      <c r="C28">
        <v>0.45063725635200003</v>
      </c>
      <c r="D28">
        <v>0</v>
      </c>
    </row>
    <row r="29" spans="2:4" x14ac:dyDescent="0.25">
      <c r="B29">
        <v>26</v>
      </c>
      <c r="C29">
        <v>0.48361783275600001</v>
      </c>
      <c r="D29">
        <v>0</v>
      </c>
    </row>
    <row r="30" spans="2:4" x14ac:dyDescent="0.25">
      <c r="B30">
        <v>27</v>
      </c>
      <c r="C30">
        <v>0.23897784035039998</v>
      </c>
      <c r="D30">
        <v>0</v>
      </c>
    </row>
    <row r="31" spans="2:4" x14ac:dyDescent="0.25">
      <c r="B31">
        <v>28</v>
      </c>
      <c r="C31">
        <v>0.36132702290399998</v>
      </c>
      <c r="D31">
        <v>0</v>
      </c>
    </row>
    <row r="32" spans="2:4" x14ac:dyDescent="0.25">
      <c r="B32">
        <v>29</v>
      </c>
      <c r="C32">
        <v>0.422034632568</v>
      </c>
      <c r="D32">
        <v>0</v>
      </c>
    </row>
    <row r="33" spans="2:4" x14ac:dyDescent="0.25">
      <c r="B33">
        <v>30</v>
      </c>
      <c r="C33">
        <v>0.42145090555199999</v>
      </c>
      <c r="D33">
        <v>0</v>
      </c>
    </row>
    <row r="34" spans="2:4" x14ac:dyDescent="0.25">
      <c r="B34">
        <v>31</v>
      </c>
      <c r="C34">
        <v>0.54374171540399996</v>
      </c>
      <c r="D34">
        <v>0</v>
      </c>
    </row>
    <row r="35" spans="2:4" x14ac:dyDescent="0.25">
      <c r="B35">
        <v>32</v>
      </c>
      <c r="C35">
        <v>0.543157988388</v>
      </c>
      <c r="D35">
        <v>0</v>
      </c>
    </row>
    <row r="36" spans="2:4" x14ac:dyDescent="0.25">
      <c r="B36">
        <v>33</v>
      </c>
      <c r="C36">
        <v>0.69405142202400005</v>
      </c>
      <c r="D36">
        <v>0</v>
      </c>
    </row>
    <row r="37" spans="2:4" x14ac:dyDescent="0.25">
      <c r="B37">
        <v>34</v>
      </c>
      <c r="C37">
        <v>0.69434328553199998</v>
      </c>
      <c r="D37">
        <v>0</v>
      </c>
    </row>
    <row r="38" spans="2:4" x14ac:dyDescent="0.25">
      <c r="B38">
        <v>35</v>
      </c>
      <c r="C38">
        <v>0.88551388327199998</v>
      </c>
      <c r="D38">
        <v>0</v>
      </c>
    </row>
    <row r="39" spans="2:4" x14ac:dyDescent="0.25">
      <c r="B39">
        <v>36</v>
      </c>
      <c r="C39">
        <v>0.88551388327199998</v>
      </c>
      <c r="D39">
        <v>0</v>
      </c>
    </row>
    <row r="40" spans="2:4" x14ac:dyDescent="0.25">
      <c r="B40">
        <v>37</v>
      </c>
      <c r="C40">
        <v>1.137683954184</v>
      </c>
      <c r="D40">
        <v>0</v>
      </c>
    </row>
    <row r="41" spans="2:4" x14ac:dyDescent="0.25">
      <c r="B41">
        <v>38</v>
      </c>
      <c r="C41">
        <v>1.139435135232</v>
      </c>
      <c r="D41">
        <v>0</v>
      </c>
    </row>
    <row r="42" spans="2:4" x14ac:dyDescent="0.25">
      <c r="B42">
        <v>39</v>
      </c>
      <c r="C42">
        <v>1.4491023172199999</v>
      </c>
      <c r="D42">
        <v>0</v>
      </c>
    </row>
    <row r="43" spans="2:4" x14ac:dyDescent="0.25">
      <c r="B43">
        <v>40</v>
      </c>
      <c r="C43">
        <v>1.4464755456480001</v>
      </c>
      <c r="D43">
        <v>0</v>
      </c>
    </row>
    <row r="44" spans="2:4" x14ac:dyDescent="0.25">
      <c r="B44">
        <v>41</v>
      </c>
      <c r="C44">
        <v>1.841075008464</v>
      </c>
      <c r="D44">
        <v>0</v>
      </c>
    </row>
    <row r="45" spans="2:4" x14ac:dyDescent="0.25">
      <c r="B45">
        <v>42</v>
      </c>
      <c r="C45">
        <v>1.8509983677359998</v>
      </c>
      <c r="D45">
        <v>0</v>
      </c>
    </row>
    <row r="46" spans="2:4" x14ac:dyDescent="0.25">
      <c r="B46">
        <v>43</v>
      </c>
      <c r="C46">
        <v>2.354171055528</v>
      </c>
      <c r="D46">
        <v>0</v>
      </c>
    </row>
    <row r="47" spans="2:4" x14ac:dyDescent="0.25">
      <c r="B47">
        <v>44</v>
      </c>
      <c r="C47">
        <v>2.3433721057320001</v>
      </c>
      <c r="D47">
        <v>0</v>
      </c>
    </row>
    <row r="48" spans="2:4" x14ac:dyDescent="0.25">
      <c r="B48">
        <v>45</v>
      </c>
      <c r="C48">
        <v>3.0120314025599999</v>
      </c>
      <c r="D48">
        <v>0</v>
      </c>
    </row>
    <row r="49" spans="2:4" x14ac:dyDescent="0.25">
      <c r="B49">
        <v>46</v>
      </c>
      <c r="C49">
        <v>2.9770077815999998</v>
      </c>
      <c r="D49">
        <v>0</v>
      </c>
    </row>
    <row r="50" spans="2:4" x14ac:dyDescent="0.25">
      <c r="B50">
        <v>47</v>
      </c>
      <c r="C50">
        <v>3.8525983055999995</v>
      </c>
      <c r="D50">
        <v>0</v>
      </c>
    </row>
    <row r="51" spans="2:4" x14ac:dyDescent="0.25">
      <c r="B51">
        <v>48</v>
      </c>
      <c r="C51">
        <v>3.8525983055999995</v>
      </c>
      <c r="D51">
        <v>0</v>
      </c>
    </row>
    <row r="52" spans="2:4" x14ac:dyDescent="0.25">
      <c r="B52">
        <v>49</v>
      </c>
      <c r="C52">
        <v>4.8507715029599998</v>
      </c>
      <c r="D52">
        <v>0</v>
      </c>
    </row>
    <row r="53" spans="2:4" x14ac:dyDescent="0.25">
      <c r="B53">
        <v>50</v>
      </c>
      <c r="C53">
        <v>4.9062255694799992</v>
      </c>
      <c r="D53">
        <v>0</v>
      </c>
    </row>
    <row r="54" spans="2:4" x14ac:dyDescent="0.25">
      <c r="B54">
        <v>51</v>
      </c>
      <c r="C54">
        <v>6.2342045308799996</v>
      </c>
      <c r="D54">
        <v>0</v>
      </c>
    </row>
    <row r="55" spans="2:4" x14ac:dyDescent="0.25">
      <c r="B55">
        <v>52</v>
      </c>
      <c r="C55">
        <v>6.1495641135600003</v>
      </c>
      <c r="D55">
        <v>0</v>
      </c>
    </row>
    <row r="56" spans="2:4" x14ac:dyDescent="0.25">
      <c r="B56">
        <v>53</v>
      </c>
      <c r="C56">
        <v>7.8919892563199996</v>
      </c>
      <c r="D56">
        <v>0</v>
      </c>
    </row>
    <row r="57" spans="2:4" x14ac:dyDescent="0.25">
      <c r="B57">
        <v>54</v>
      </c>
      <c r="C57">
        <v>7.9357687825200003</v>
      </c>
      <c r="D57">
        <v>0</v>
      </c>
    </row>
    <row r="58" spans="2:4" x14ac:dyDescent="0.25">
      <c r="B58">
        <v>55</v>
      </c>
      <c r="C58">
        <v>10.01967422964</v>
      </c>
      <c r="D58">
        <v>0</v>
      </c>
    </row>
    <row r="59" spans="2:4" x14ac:dyDescent="0.25">
      <c r="B59">
        <v>56</v>
      </c>
      <c r="C59">
        <v>9.8533120300799997</v>
      </c>
      <c r="D59">
        <v>0</v>
      </c>
    </row>
    <row r="60" spans="2:4" x14ac:dyDescent="0.25">
      <c r="B60">
        <v>57</v>
      </c>
      <c r="C60">
        <v>12.78945892056</v>
      </c>
      <c r="D60">
        <v>0</v>
      </c>
    </row>
    <row r="61" spans="2:4" x14ac:dyDescent="0.25">
      <c r="B61">
        <v>58</v>
      </c>
      <c r="C61">
        <v>13.09883423904</v>
      </c>
      <c r="D61">
        <v>0</v>
      </c>
    </row>
    <row r="62" spans="2:4" x14ac:dyDescent="0.25">
      <c r="B62">
        <v>59</v>
      </c>
      <c r="C62">
        <v>15.947422077120001</v>
      </c>
      <c r="D62">
        <v>0</v>
      </c>
    </row>
    <row r="63" spans="2:4" x14ac:dyDescent="0.25">
      <c r="B63">
        <v>60</v>
      </c>
      <c r="C63">
        <v>16.539904998360001</v>
      </c>
      <c r="D63">
        <v>0</v>
      </c>
    </row>
    <row r="64" spans="2:4" x14ac:dyDescent="0.25">
      <c r="B64">
        <v>61</v>
      </c>
      <c r="C64">
        <v>21.01709121108</v>
      </c>
      <c r="D64">
        <v>0</v>
      </c>
    </row>
    <row r="65" spans="2:4" x14ac:dyDescent="0.25">
      <c r="B65">
        <v>62</v>
      </c>
      <c r="C65">
        <v>21.020009846159997</v>
      </c>
      <c r="D65">
        <v>0</v>
      </c>
    </row>
    <row r="66" spans="2:4" x14ac:dyDescent="0.25">
      <c r="B66">
        <v>63</v>
      </c>
      <c r="C66">
        <v>27.044072651279997</v>
      </c>
      <c r="D66">
        <v>0</v>
      </c>
    </row>
    <row r="67" spans="2:4" x14ac:dyDescent="0.25">
      <c r="B67">
        <v>64</v>
      </c>
      <c r="C67">
        <v>27.931337715600002</v>
      </c>
      <c r="D67">
        <v>0</v>
      </c>
    </row>
    <row r="68" spans="2:4" x14ac:dyDescent="0.25">
      <c r="B68">
        <v>65</v>
      </c>
      <c r="C68">
        <v>15.238193752679999</v>
      </c>
      <c r="D68">
        <v>0</v>
      </c>
    </row>
    <row r="69" spans="2:4" x14ac:dyDescent="0.25">
      <c r="B69">
        <v>66</v>
      </c>
      <c r="C69">
        <v>23.509605569399998</v>
      </c>
      <c r="D69">
        <v>0</v>
      </c>
    </row>
    <row r="70" spans="2:4" x14ac:dyDescent="0.25">
      <c r="B70">
        <v>67</v>
      </c>
      <c r="C70">
        <v>26.89230362712</v>
      </c>
      <c r="D70">
        <v>0</v>
      </c>
    </row>
    <row r="71" spans="2:4" x14ac:dyDescent="0.25">
      <c r="B71">
        <v>68</v>
      </c>
      <c r="C71">
        <v>24.700408682039999</v>
      </c>
      <c r="D71">
        <v>0</v>
      </c>
    </row>
    <row r="72" spans="2:4" x14ac:dyDescent="0.25">
      <c r="B72">
        <v>69</v>
      </c>
      <c r="C72">
        <v>24.428975619599999</v>
      </c>
      <c r="D72">
        <v>0</v>
      </c>
    </row>
    <row r="73" spans="2:4" x14ac:dyDescent="0.25">
      <c r="B73">
        <v>70</v>
      </c>
      <c r="C73">
        <v>30.470550235200001</v>
      </c>
      <c r="D73">
        <v>0</v>
      </c>
    </row>
    <row r="74" spans="2:4" x14ac:dyDescent="0.25">
      <c r="B74">
        <v>71</v>
      </c>
      <c r="C74">
        <v>37.621206181200002</v>
      </c>
      <c r="D74">
        <v>0</v>
      </c>
    </row>
    <row r="75" spans="2:4" x14ac:dyDescent="0.25">
      <c r="B75">
        <v>72</v>
      </c>
      <c r="C75">
        <v>18.145154292360001</v>
      </c>
      <c r="D75">
        <v>0</v>
      </c>
    </row>
    <row r="76" spans="2:4" x14ac:dyDescent="0.25">
      <c r="B76">
        <v>73</v>
      </c>
      <c r="C76">
        <v>26.728860062639999</v>
      </c>
      <c r="D76">
        <v>0</v>
      </c>
    </row>
    <row r="77" spans="2:4" x14ac:dyDescent="0.25">
      <c r="B77">
        <v>74</v>
      </c>
      <c r="C77">
        <v>30.879159146399999</v>
      </c>
      <c r="D77">
        <v>0</v>
      </c>
    </row>
    <row r="78" spans="2:4" x14ac:dyDescent="0.25">
      <c r="B78">
        <v>75</v>
      </c>
      <c r="C78">
        <v>29.303096203200003</v>
      </c>
      <c r="D78">
        <v>0</v>
      </c>
    </row>
    <row r="79" spans="2:4" x14ac:dyDescent="0.25">
      <c r="B79">
        <v>76</v>
      </c>
      <c r="C79">
        <v>41.794854345599994</v>
      </c>
      <c r="D79">
        <v>0</v>
      </c>
    </row>
    <row r="80" spans="2:4" x14ac:dyDescent="0.25">
      <c r="B80">
        <v>77</v>
      </c>
      <c r="C80">
        <v>41.444618136000003</v>
      </c>
      <c r="D80">
        <v>0</v>
      </c>
    </row>
    <row r="81" spans="2:4" x14ac:dyDescent="0.25">
      <c r="B81">
        <v>78</v>
      </c>
      <c r="C81">
        <v>50.959368496799996</v>
      </c>
      <c r="D81">
        <v>0</v>
      </c>
    </row>
    <row r="82" spans="2:4" x14ac:dyDescent="0.25">
      <c r="B82">
        <v>79</v>
      </c>
      <c r="C82">
        <v>50.930182146</v>
      </c>
      <c r="D82">
        <v>0</v>
      </c>
    </row>
    <row r="83" spans="2:4" x14ac:dyDescent="0.25">
      <c r="B83">
        <v>80</v>
      </c>
      <c r="C83">
        <v>65.056375933200002</v>
      </c>
      <c r="D83">
        <v>0</v>
      </c>
    </row>
    <row r="84" spans="2:4" x14ac:dyDescent="0.25">
      <c r="B84">
        <v>81</v>
      </c>
      <c r="C84">
        <v>65.056375933200002</v>
      </c>
      <c r="D84">
        <v>0</v>
      </c>
    </row>
    <row r="85" spans="2:4" x14ac:dyDescent="0.25">
      <c r="B85">
        <v>82</v>
      </c>
      <c r="C85">
        <v>82.626559114800003</v>
      </c>
      <c r="D85">
        <v>0</v>
      </c>
    </row>
    <row r="86" spans="2:4" x14ac:dyDescent="0.25">
      <c r="B86">
        <v>83</v>
      </c>
      <c r="C86">
        <v>82.684931816399995</v>
      </c>
      <c r="D86">
        <v>0</v>
      </c>
    </row>
    <row r="87" spans="2:4" x14ac:dyDescent="0.25">
      <c r="B87">
        <v>84</v>
      </c>
      <c r="C87">
        <v>104.9833038276</v>
      </c>
      <c r="D87">
        <v>0</v>
      </c>
    </row>
    <row r="88" spans="2:4" x14ac:dyDescent="0.25">
      <c r="B88">
        <v>85</v>
      </c>
      <c r="C88">
        <v>105.07086287999999</v>
      </c>
      <c r="D88">
        <v>0</v>
      </c>
    </row>
    <row r="89" spans="2:4" x14ac:dyDescent="0.25">
      <c r="B89">
        <v>86</v>
      </c>
      <c r="C89">
        <v>133.79023206719998</v>
      </c>
      <c r="D89">
        <v>0</v>
      </c>
    </row>
    <row r="90" spans="2:4" x14ac:dyDescent="0.25">
      <c r="B90">
        <v>87</v>
      </c>
      <c r="C90">
        <v>132.76870978919999</v>
      </c>
      <c r="D90">
        <v>0</v>
      </c>
    </row>
    <row r="91" spans="2:4" x14ac:dyDescent="0.25">
      <c r="B91">
        <v>88</v>
      </c>
      <c r="C91">
        <v>207.28146338160002</v>
      </c>
      <c r="D91">
        <v>0</v>
      </c>
    </row>
    <row r="92" spans="2:4" x14ac:dyDescent="0.25">
      <c r="B92">
        <v>89</v>
      </c>
      <c r="C92">
        <v>104.4287631624</v>
      </c>
      <c r="D92">
        <v>0</v>
      </c>
    </row>
    <row r="93" spans="2:4" x14ac:dyDescent="0.25">
      <c r="B93">
        <v>90</v>
      </c>
      <c r="C93">
        <v>155.82592692119999</v>
      </c>
      <c r="D93">
        <v>0</v>
      </c>
    </row>
    <row r="94" spans="2:4" x14ac:dyDescent="0.25">
      <c r="B94">
        <v>91</v>
      </c>
      <c r="C94">
        <v>181.15967941560001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200.21836648799999</v>
      </c>
    </row>
    <row r="3" spans="2:9" x14ac:dyDescent="0.25">
      <c r="B3" s="18">
        <v>150</v>
      </c>
      <c r="C3" s="18">
        <v>200</v>
      </c>
      <c r="D3" s="1">
        <v>181.42819384295998</v>
      </c>
      <c r="E3" s="19" t="str">
        <f>IF(D3="","N/A",IF(OR(D3&lt;B3,D3&gt;C3),"FAIL","PASS"))</f>
        <v>PASS</v>
      </c>
      <c r="H3" t="s">
        <v>39</v>
      </c>
      <c r="I3">
        <v>181.101306714</v>
      </c>
    </row>
    <row r="4" spans="2:9" x14ac:dyDescent="0.25">
      <c r="H4" t="s">
        <v>40</v>
      </c>
      <c r="I4">
        <v>173.77553266319998</v>
      </c>
    </row>
    <row r="5" spans="2:9" x14ac:dyDescent="0.25">
      <c r="H5" t="s">
        <v>41</v>
      </c>
      <c r="I5">
        <v>173.48366915519998</v>
      </c>
    </row>
    <row r="6" spans="2:9" x14ac:dyDescent="0.25">
      <c r="B6" s="15" t="s">
        <v>23</v>
      </c>
      <c r="H6" t="s">
        <v>42</v>
      </c>
      <c r="I6">
        <v>178.56209419439998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0.14308028741018439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200.07243473399998</v>
      </c>
      <c r="J2" t="s">
        <v>26</v>
      </c>
    </row>
    <row r="3" spans="2:10" x14ac:dyDescent="0.25">
      <c r="B3" s="18">
        <v>100</v>
      </c>
      <c r="C3" s="18"/>
      <c r="D3" s="1">
        <v>584.89761092150161</v>
      </c>
      <c r="E3" s="19" t="str">
        <f>IF(D3="","N/A",IF(OR(D3&lt;B3),"FAIL","PASS"))</f>
        <v>PASS</v>
      </c>
      <c r="I3">
        <v>0.342064031376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7.9824669437999998E-2</v>
      </c>
    </row>
    <row r="3" spans="2:9" x14ac:dyDescent="0.25">
      <c r="B3" s="18">
        <v>0.05</v>
      </c>
      <c r="C3" s="18">
        <v>0.1</v>
      </c>
      <c r="D3" s="1">
        <v>7.2294590931599984E-2</v>
      </c>
      <c r="E3" s="19" t="str">
        <f>IF(D3="","N/A",IF(OR(D3&lt;B3,D3&gt;C3),"FAIL","PASS"))</f>
        <v>PASS</v>
      </c>
      <c r="H3" t="s">
        <v>39</v>
      </c>
      <c r="I3">
        <v>7.2148659177599994E-2</v>
      </c>
    </row>
    <row r="4" spans="2:9" x14ac:dyDescent="0.25">
      <c r="H4" t="s">
        <v>40</v>
      </c>
      <c r="I4">
        <v>6.9317583150000001E-2</v>
      </c>
    </row>
    <row r="5" spans="2:9" x14ac:dyDescent="0.25">
      <c r="H5" t="s">
        <v>41</v>
      </c>
      <c r="I5">
        <v>6.92883967992E-2</v>
      </c>
    </row>
    <row r="6" spans="2:9" x14ac:dyDescent="0.25">
      <c r="H6" t="s">
        <v>42</v>
      </c>
      <c r="I6">
        <v>7.0893646093199994E-2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200.30592554039998</v>
      </c>
      <c r="J2">
        <v>83.881572199199994</v>
      </c>
      <c r="K2">
        <v>180.75107050439999</v>
      </c>
      <c r="L2">
        <v>71.389814056799992</v>
      </c>
    </row>
    <row r="3" spans="2:12" x14ac:dyDescent="0.25">
      <c r="B3" s="18">
        <v>50</v>
      </c>
      <c r="C3" s="18"/>
      <c r="D3" s="1">
        <v>64.852071477599992</v>
      </c>
      <c r="E3" s="19" t="str">
        <f>IF(D3="","N/A",IF(OR(D3&lt;B3),"FAIL","PASS"))</f>
        <v>PASS</v>
      </c>
      <c r="H3" t="s">
        <v>39</v>
      </c>
      <c r="I3">
        <v>181.0429340124</v>
      </c>
      <c r="J3">
        <v>76.322307342000002</v>
      </c>
      <c r="K3">
        <v>174.5051914332</v>
      </c>
      <c r="L3">
        <v>73.199367806400005</v>
      </c>
    </row>
    <row r="4" spans="2:12" x14ac:dyDescent="0.25">
      <c r="H4" t="s">
        <v>40</v>
      </c>
      <c r="I4">
        <v>173.8922780664</v>
      </c>
      <c r="J4">
        <v>75.592648572000002</v>
      </c>
      <c r="K4">
        <v>169.92293435760001</v>
      </c>
      <c r="L4">
        <v>71.448186758399999</v>
      </c>
    </row>
    <row r="5" spans="2:12" x14ac:dyDescent="0.25">
      <c r="H5" t="s">
        <v>41</v>
      </c>
      <c r="I5">
        <v>173.60041455839999</v>
      </c>
      <c r="J5">
        <v>83.881572199199994</v>
      </c>
      <c r="K5">
        <v>161.69238343199999</v>
      </c>
      <c r="L5">
        <v>64.852071477599992</v>
      </c>
    </row>
    <row r="6" spans="2:12" x14ac:dyDescent="0.25">
      <c r="H6" t="s">
        <v>42</v>
      </c>
      <c r="I6">
        <v>178.76639864999999</v>
      </c>
      <c r="J6">
        <v>83.239472481599989</v>
      </c>
      <c r="K6">
        <v>167.20860373319999</v>
      </c>
      <c r="L6">
        <v>65.494171195199996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200.04324838319999</v>
      </c>
      <c r="J2">
        <v>83.910758549999997</v>
      </c>
      <c r="K2">
        <v>180.66351145199999</v>
      </c>
      <c r="L2">
        <v>71.419000407599995</v>
      </c>
    </row>
    <row r="3" spans="2:12" x14ac:dyDescent="0.25">
      <c r="B3" s="18">
        <v>20</v>
      </c>
      <c r="C3" s="18"/>
      <c r="D3" s="1">
        <v>92.282157676348547</v>
      </c>
      <c r="E3" s="19" t="str">
        <f>IF(D3="","N/A",IF(OR(D3&lt;B3),"FAIL","PASS"))</f>
        <v>PASS</v>
      </c>
      <c r="G3" t="s">
        <v>38</v>
      </c>
      <c r="H3" t="s">
        <v>27</v>
      </c>
      <c r="I3">
        <v>0.34293962189999999</v>
      </c>
      <c r="J3">
        <v>0.359575841856</v>
      </c>
      <c r="K3">
        <v>0.375628334796</v>
      </c>
      <c r="L3">
        <v>0.75154853310000003</v>
      </c>
    </row>
    <row r="4" spans="2:12" x14ac:dyDescent="0.25">
      <c r="G4" t="s">
        <v>39</v>
      </c>
      <c r="H4" t="s">
        <v>26</v>
      </c>
      <c r="I4">
        <v>180.83862955680002</v>
      </c>
      <c r="J4">
        <v>76.380680043599995</v>
      </c>
      <c r="K4">
        <v>174.2717006268</v>
      </c>
      <c r="L4">
        <v>73.228554157199994</v>
      </c>
    </row>
    <row r="5" spans="2:12" x14ac:dyDescent="0.25">
      <c r="G5" t="s">
        <v>39</v>
      </c>
      <c r="H5" t="s">
        <v>27</v>
      </c>
      <c r="I5">
        <v>0.26130539871239999</v>
      </c>
      <c r="J5">
        <v>0.31083463602</v>
      </c>
      <c r="K5">
        <v>0.30003568622400001</v>
      </c>
      <c r="L5">
        <v>0.78628029055199999</v>
      </c>
    </row>
    <row r="6" spans="2:12" x14ac:dyDescent="0.25">
      <c r="G6" t="s">
        <v>40</v>
      </c>
      <c r="H6" t="s">
        <v>26</v>
      </c>
      <c r="I6">
        <v>173.74634631239999</v>
      </c>
      <c r="J6">
        <v>75.651021273599994</v>
      </c>
      <c r="K6">
        <v>169.80618895439997</v>
      </c>
      <c r="L6">
        <v>71.535745810799995</v>
      </c>
    </row>
    <row r="7" spans="2:12" x14ac:dyDescent="0.25">
      <c r="G7" t="s">
        <v>40</v>
      </c>
      <c r="H7" t="s">
        <v>27</v>
      </c>
      <c r="I7">
        <v>0.30149500376399996</v>
      </c>
      <c r="J7">
        <v>0.31141836303599996</v>
      </c>
      <c r="K7">
        <v>0.32747085597600001</v>
      </c>
      <c r="L7">
        <v>0.74717058047999996</v>
      </c>
    </row>
    <row r="8" spans="2:12" x14ac:dyDescent="0.25">
      <c r="G8" t="s">
        <v>41</v>
      </c>
      <c r="H8" t="s">
        <v>26</v>
      </c>
      <c r="I8">
        <v>173.36692375199999</v>
      </c>
      <c r="J8">
        <v>83.910758549999997</v>
      </c>
      <c r="K8">
        <v>161.69238343199999</v>
      </c>
      <c r="L8">
        <v>64.910444179199999</v>
      </c>
    </row>
    <row r="9" spans="2:12" x14ac:dyDescent="0.25">
      <c r="G9" t="s">
        <v>41</v>
      </c>
      <c r="H9" t="s">
        <v>27</v>
      </c>
      <c r="I9">
        <v>0.26200587113160001</v>
      </c>
      <c r="J9">
        <v>0.34585825698</v>
      </c>
      <c r="K9">
        <v>0.28979127709320002</v>
      </c>
      <c r="L9">
        <v>0.70339105428000004</v>
      </c>
    </row>
    <row r="10" spans="2:12" x14ac:dyDescent="0.25">
      <c r="G10" t="s">
        <v>42</v>
      </c>
      <c r="H10" t="s">
        <v>26</v>
      </c>
      <c r="I10">
        <v>178.67883959760002</v>
      </c>
      <c r="J10">
        <v>83.327031534</v>
      </c>
      <c r="K10">
        <v>167.20860373319999</v>
      </c>
      <c r="L10">
        <v>65.552543896800003</v>
      </c>
    </row>
    <row r="11" spans="2:12" x14ac:dyDescent="0.25">
      <c r="G11" t="s">
        <v>42</v>
      </c>
      <c r="H11" t="s">
        <v>27</v>
      </c>
      <c r="I11">
        <v>0.3794225604</v>
      </c>
      <c r="J11">
        <v>0.36015956887200001</v>
      </c>
      <c r="K11">
        <v>0.375628334796</v>
      </c>
      <c r="L11">
        <v>0.68733856133999993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7.2323777282399998E-2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0.13142613765239999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0.1621009923432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0.211455111546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0.27044072651279999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0.42086717853599998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0.54199053435599998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0.69317583149999995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0.88405456573199992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1.1341815920880001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1.4412220025039999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1.8483715961639999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2.3451232867799998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2.9857636868399999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3.8029815092399999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4.8449342328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6.1962622748399996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7.9970601191999995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10.17436188888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12.990844741079998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15.92407299648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20.243652914879998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24.834665895720001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30.791600094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41.327872732799996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51.192859303200002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64.793698775999999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82.918422622800009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104.7498130212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133.52755490999999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180.89700225839999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2024-03-21T12:41:21Z</dcterms:modified>
</cp:coreProperties>
</file>