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6542EEDB-EBD1-4A85-8688-AA328E7949B8}" xr6:coauthVersionLast="47" xr6:coauthVersionMax="47" xr10:uidLastSave="{00000000-0000-0000-0000-000000000000}"/>
  <bookViews>
    <workbookView minimized="1" xWindow="3420" yWindow="1485" windowWidth="17910" windowHeight="12315" tabRatio="763" firstSheet="3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<sst xmlns="http://schemas.openxmlformats.org/spreadsheetml/2006/main" count="171" uniqueCount="101">
  <si>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</si>
  <si>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</si>
  <si>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</si>
  <si>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</si>
  <si>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</si>
  <si>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</si>
  <si>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</si>
  <si>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</si>
  <si>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</si>
  <si>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</si>
  <si>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</si>
  <si>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</si>
  <si>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</si>
  <si>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</si>
  <si>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</si>
  <si>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</si>
  <si>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</si>
  <si>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</si>
  <si>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</si>
  <si>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</si>
  <si>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</si>
  <si>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</si>
  <si>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</si>
  <si>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</si>
  <si>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</si>
  <si>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</si>
  <si>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</si>
  <si>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</si>
  <si>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</si>
  <si>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</si>
  <si>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</si>
  <si>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</si>
  <si>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</si>
  <si>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</si>
  <si>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</si>
  <si>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</si>
  <si>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</si>
  <si>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</si>
  <si>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</si>
  <si>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</si>
  <si>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</si>
  <si>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</si>
  <si>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</si>
  <si>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</si>
  <si>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</si>
  <si>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</si>
  <si>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</si>
  <si>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</si>
  <si>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</si>
  <si>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</si>
  <si>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</si>
  <si>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</si>
  <si>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</si>
  <si>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</si>
  <si>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</si>
  <si>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</si>
  <si>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</si>
  <si>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</si>
  <si>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</si>
  <si>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</si>
  <si>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</si>
  <si>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</si>
  <si>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</si>
  <si>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</si>
  <si>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</si>
  <si>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</si>
  <si>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</si>
  <si>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</si>
  <si>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</si>
  <si>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</si>
  <si>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</si>
  <si>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</si>
  <si>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</si>
  <si>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</si>
  <si>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</si>
  <si>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</si>
  <si>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</si>
  <si>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</si>
  <si>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</si>
  <si>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</si>
  <si>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</si>
  <si>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</si>
  <si>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</si>
  <si>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</si>
  <si>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</si>
  <si>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</si>
  <si>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</si>
  <si>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</si>
  <si>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</si>
  <si>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</si>
  <si>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</si>
  <si>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</si>
  <si>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</si>
  <si>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</si>
  <si>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</si>
  <si>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</si>
  <si>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</si>
  <si>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</si>
  <si>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</si>
  <si>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</si>
  <si>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S24017777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</si>
</sst>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174.65696045735999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0.14162461338108415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900.17800903738203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0.17399999999999999</v>
      </c>
      <c r="E15" s="20">
        <f>ChromaticityCoordinates!G4</f>
        <v>0.49819999999999998</v>
      </c>
      <c r="F15" s="20" t="s">
        <v>49</v>
      </c>
      <c r="H15" s="26">
        <f>ChromaticityCoordinates!H4</f>
        <v>1.7459667808981925E-2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0.45129999999999998</v>
      </c>
      <c r="E16" s="20">
        <f>ChromaticityCoordinates!G5</f>
        <v>0.52859999999999996</v>
      </c>
      <c r="F16" s="20" t="s">
        <v>49</v>
      </c>
      <c r="H16" s="26">
        <f>ChromaticityCoordinates!H5</f>
        <v>6.7082039324986304E-4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0.1229</v>
      </c>
      <c r="E17" s="20">
        <f>ChromaticityCoordinates!G6</f>
        <v>0.56140000000000001</v>
      </c>
      <c r="F17" s="20" t="s">
        <v>49</v>
      </c>
      <c r="H17" s="26">
        <f>ChromaticityCoordinates!H6</f>
        <v>1.0916501271011693E-2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0.11749999999999999</v>
      </c>
      <c r="E18" s="20">
        <f>ChromaticityCoordinates!G7</f>
        <v>0.3075</v>
      </c>
      <c r="F18" s="20" t="s">
        <v>49</v>
      </c>
      <c r="H18" s="26">
        <f>ChromaticityCoordinates!H7</f>
        <v>2.5109759058979459E-2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7.5989582942879996E-2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61.495641135599996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86.872427983539083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0.17399999999999999</v>
      </c>
      <c r="G4" s="4">
        <v>0.49819999999999998</v>
      </c>
      <c r="H4" s="3">
        <f>IF(OR((F4=""),(G4="")),"",SQRT((F4-C4)^2+(G4-D4)^2))</f>
        <v>1.7459667808981925E-2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-3.0000000000000027E-3</v>
      </c>
      <c r="O4" s="3">
        <f>IF(G4="","",G4-D4)</f>
        <v>1.7199999999999993E-2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0.45129999999999998</v>
      </c>
      <c r="G5" s="4">
        <v>0.52859999999999996</v>
      </c>
      <c r="H5" s="3">
        <f t="shared" ref="H5:H7" si="0">IF(OR((F5=""),(G5="")),"",SQRT((F5-C5)^2+(G5-D5)^2))</f>
        <v>6.7082039324986304E-4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2.9999999999996696E-4</v>
      </c>
      <c r="O5" s="3">
        <f>IF(G5="","",G5-D5)</f>
        <v>5.9999999999993392E-4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0.1229</v>
      </c>
      <c r="G6" s="4">
        <v>0.56140000000000001</v>
      </c>
      <c r="H6" s="3">
        <f t="shared" si="0"/>
        <v>1.0916501271011693E-2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1.0899999999999993E-2</v>
      </c>
      <c r="O6" s="3">
        <f t="shared" ref="O6:O7" si="6">IF(G6="","",G6-D6)</f>
        <v>-6.0000000000004494E-4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0.11749999999999999</v>
      </c>
      <c r="G7" s="3">
        <v>0.3075</v>
      </c>
      <c r="H7" s="3">
        <f t="shared" si="0"/>
        <v>2.5109759058979459E-2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-5.5000000000000049E-3</v>
      </c>
      <c r="O7" s="3">
        <f t="shared" si="6"/>
        <v>2.4500000000000022E-2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220.35694853999999</v>
      </c>
      <c r="F3" s="8"/>
    </row>
    <row r="4" spans="2:6" x14ac:dyDescent="0.25">
      <c r="B4" s="1" t="s">
        <v>39</v>
      </c>
      <c r="C4" s="18"/>
      <c r="D4" s="18"/>
      <c r="E4" s="1">
        <v>200.48104364519997</v>
      </c>
      <c r="F4" s="8"/>
    </row>
    <row r="5" spans="2:6" x14ac:dyDescent="0.25">
      <c r="B5" s="1" t="s">
        <v>40</v>
      </c>
      <c r="C5" s="18"/>
      <c r="D5" s="18"/>
      <c r="E5" s="1">
        <v>191.17059774000001</v>
      </c>
      <c r="F5" s="8"/>
    </row>
    <row r="6" spans="2:6" x14ac:dyDescent="0.25">
      <c r="B6" s="1" t="s">
        <v>41</v>
      </c>
      <c r="C6" s="18"/>
      <c r="D6" s="18"/>
      <c r="E6" s="1">
        <v>194.4978417312</v>
      </c>
      <c r="F6" s="8"/>
    </row>
    <row r="7" spans="2:6" x14ac:dyDescent="0.25">
      <c r="B7" s="1" t="s">
        <v>42</v>
      </c>
      <c r="C7" s="18"/>
      <c r="D7" s="18"/>
      <c r="E7" s="1">
        <v>195.37343225519999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73" workbookViewId="0">
      <selection activeCell="D83" sqref="D83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0.1042828314084</v>
      </c>
      <c r="D4">
        <v>0</v>
      </c>
    </row>
    <row r="5" spans="2:4" x14ac:dyDescent="0.25">
      <c r="B5">
        <v>2</v>
      </c>
      <c r="C5">
        <v>4.7223515594400002E-2</v>
      </c>
      <c r="D5">
        <v>0</v>
      </c>
    </row>
    <row r="6" spans="2:4" x14ac:dyDescent="0.25">
      <c r="B6">
        <v>3</v>
      </c>
      <c r="C6">
        <v>7.5855325729200007E-2</v>
      </c>
      <c r="D6">
        <v>0</v>
      </c>
    </row>
    <row r="7" spans="2:4" x14ac:dyDescent="0.25">
      <c r="B7">
        <v>4</v>
      </c>
      <c r="C7">
        <v>7.5826139378399993E-2</v>
      </c>
      <c r="D7">
        <v>0</v>
      </c>
    </row>
    <row r="8" spans="2:4" x14ac:dyDescent="0.25">
      <c r="B8">
        <v>5</v>
      </c>
      <c r="C8">
        <v>0.10670529852479999</v>
      </c>
      <c r="D8">
        <v>0</v>
      </c>
    </row>
    <row r="9" spans="2:4" x14ac:dyDescent="0.25">
      <c r="B9">
        <v>6</v>
      </c>
      <c r="C9">
        <v>0.14534802698399998</v>
      </c>
      <c r="D9">
        <v>0</v>
      </c>
    </row>
    <row r="10" spans="2:4" x14ac:dyDescent="0.25">
      <c r="B10">
        <v>7</v>
      </c>
      <c r="C10">
        <v>6.7566402102000003E-2</v>
      </c>
      <c r="D10">
        <v>0</v>
      </c>
    </row>
    <row r="11" spans="2:4" x14ac:dyDescent="0.25">
      <c r="B11">
        <v>8</v>
      </c>
      <c r="C11">
        <v>0.10670529852479999</v>
      </c>
      <c r="D11">
        <v>0</v>
      </c>
    </row>
    <row r="12" spans="2:4" x14ac:dyDescent="0.25">
      <c r="B12">
        <v>9</v>
      </c>
      <c r="C12">
        <v>0.12637689896400001</v>
      </c>
      <c r="D12">
        <v>0</v>
      </c>
    </row>
    <row r="13" spans="2:4" x14ac:dyDescent="0.25">
      <c r="B13">
        <v>10</v>
      </c>
      <c r="C13">
        <v>0.12637689896400001</v>
      </c>
      <c r="D13">
        <v>0</v>
      </c>
    </row>
    <row r="14" spans="2:4" x14ac:dyDescent="0.25">
      <c r="B14">
        <v>11</v>
      </c>
      <c r="C14">
        <v>0.16563254079</v>
      </c>
      <c r="D14">
        <v>0</v>
      </c>
    </row>
    <row r="15" spans="2:4" x14ac:dyDescent="0.25">
      <c r="B15">
        <v>12</v>
      </c>
      <c r="C15">
        <v>0.16563254079</v>
      </c>
      <c r="D15">
        <v>0</v>
      </c>
    </row>
    <row r="16" spans="2:4" x14ac:dyDescent="0.25">
      <c r="B16">
        <v>13</v>
      </c>
      <c r="C16">
        <v>0.216416791182</v>
      </c>
      <c r="D16">
        <v>0</v>
      </c>
    </row>
    <row r="17" spans="2:4" x14ac:dyDescent="0.25">
      <c r="B17">
        <v>14</v>
      </c>
      <c r="C17">
        <v>0.21644597753280001</v>
      </c>
      <c r="D17">
        <v>0</v>
      </c>
    </row>
    <row r="18" spans="2:4" x14ac:dyDescent="0.25">
      <c r="B18">
        <v>15</v>
      </c>
      <c r="C18">
        <v>0.27735789165239999</v>
      </c>
      <c r="D18">
        <v>0</v>
      </c>
    </row>
    <row r="19" spans="2:4" x14ac:dyDescent="0.25">
      <c r="B19">
        <v>16</v>
      </c>
      <c r="C19">
        <v>0.30032754973199999</v>
      </c>
      <c r="D19">
        <v>0</v>
      </c>
    </row>
    <row r="20" spans="2:4" x14ac:dyDescent="0.25">
      <c r="B20">
        <v>17</v>
      </c>
      <c r="C20">
        <v>0.1435384732344</v>
      </c>
      <c r="D20">
        <v>0</v>
      </c>
    </row>
    <row r="21" spans="2:4" x14ac:dyDescent="0.25">
      <c r="B21">
        <v>18</v>
      </c>
      <c r="C21">
        <v>0.22207894323720001</v>
      </c>
      <c r="D21">
        <v>0</v>
      </c>
    </row>
    <row r="22" spans="2:4" x14ac:dyDescent="0.25">
      <c r="B22">
        <v>19</v>
      </c>
      <c r="C22">
        <v>0.26133458506320001</v>
      </c>
      <c r="D22">
        <v>0</v>
      </c>
    </row>
    <row r="23" spans="2:4" x14ac:dyDescent="0.25">
      <c r="B23">
        <v>20</v>
      </c>
      <c r="C23">
        <v>0.26121783966000001</v>
      </c>
      <c r="D23">
        <v>0</v>
      </c>
    </row>
    <row r="24" spans="2:4" x14ac:dyDescent="0.25">
      <c r="B24">
        <v>21</v>
      </c>
      <c r="C24">
        <v>0.33739421524799995</v>
      </c>
      <c r="D24">
        <v>0</v>
      </c>
    </row>
    <row r="25" spans="2:4" x14ac:dyDescent="0.25">
      <c r="B25">
        <v>22</v>
      </c>
      <c r="C25">
        <v>0.33739421524799995</v>
      </c>
      <c r="D25">
        <v>0</v>
      </c>
    </row>
    <row r="26" spans="2:4" x14ac:dyDescent="0.25">
      <c r="B26">
        <v>23</v>
      </c>
      <c r="C26">
        <v>0.434292899904</v>
      </c>
      <c r="D26">
        <v>0</v>
      </c>
    </row>
    <row r="27" spans="2:4" x14ac:dyDescent="0.25">
      <c r="B27">
        <v>24</v>
      </c>
      <c r="C27">
        <v>0.43400103639600002</v>
      </c>
      <c r="D27">
        <v>0</v>
      </c>
    </row>
    <row r="28" spans="2:4" x14ac:dyDescent="0.25">
      <c r="B28">
        <v>25</v>
      </c>
      <c r="C28">
        <v>0.56037793535999991</v>
      </c>
      <c r="D28">
        <v>0</v>
      </c>
    </row>
    <row r="29" spans="2:4" x14ac:dyDescent="0.25">
      <c r="B29">
        <v>26</v>
      </c>
      <c r="C29">
        <v>0.56037793535999991</v>
      </c>
      <c r="D29">
        <v>0</v>
      </c>
    </row>
    <row r="30" spans="2:4" x14ac:dyDescent="0.25">
      <c r="B30">
        <v>27</v>
      </c>
      <c r="C30">
        <v>0.71623304863199999</v>
      </c>
      <c r="D30">
        <v>0</v>
      </c>
    </row>
    <row r="31" spans="2:4" x14ac:dyDescent="0.25">
      <c r="B31">
        <v>28</v>
      </c>
      <c r="C31">
        <v>0.71594118512399996</v>
      </c>
      <c r="D31">
        <v>0</v>
      </c>
    </row>
    <row r="32" spans="2:4" x14ac:dyDescent="0.25">
      <c r="B32">
        <v>29</v>
      </c>
      <c r="C32">
        <v>0.914116507056</v>
      </c>
      <c r="D32">
        <v>0</v>
      </c>
    </row>
    <row r="33" spans="2:4" x14ac:dyDescent="0.25">
      <c r="B33">
        <v>30</v>
      </c>
      <c r="C33">
        <v>0.91148973548400003</v>
      </c>
      <c r="D33">
        <v>0</v>
      </c>
    </row>
    <row r="34" spans="2:4" x14ac:dyDescent="0.25">
      <c r="B34">
        <v>31</v>
      </c>
      <c r="C34">
        <v>1.1744587561919999</v>
      </c>
      <c r="D34">
        <v>0</v>
      </c>
    </row>
    <row r="35" spans="2:4" x14ac:dyDescent="0.25">
      <c r="B35">
        <v>32</v>
      </c>
      <c r="C35">
        <v>1.256764265448</v>
      </c>
      <c r="D35">
        <v>0</v>
      </c>
    </row>
    <row r="36" spans="2:4" x14ac:dyDescent="0.25">
      <c r="B36">
        <v>33</v>
      </c>
      <c r="C36">
        <v>0.61466454784799995</v>
      </c>
      <c r="D36">
        <v>0</v>
      </c>
    </row>
    <row r="37" spans="2:4" x14ac:dyDescent="0.25">
      <c r="B37">
        <v>34</v>
      </c>
      <c r="C37">
        <v>0.93542254313999995</v>
      </c>
      <c r="D37">
        <v>0</v>
      </c>
    </row>
    <row r="38" spans="2:4" x14ac:dyDescent="0.25">
      <c r="B38">
        <v>35</v>
      </c>
      <c r="C38">
        <v>1.095363745524</v>
      </c>
      <c r="D38">
        <v>0</v>
      </c>
    </row>
    <row r="39" spans="2:4" x14ac:dyDescent="0.25">
      <c r="B39">
        <v>36</v>
      </c>
      <c r="C39">
        <v>1.095655609032</v>
      </c>
      <c r="D39">
        <v>0</v>
      </c>
    </row>
    <row r="40" spans="2:4" x14ac:dyDescent="0.25">
      <c r="B40">
        <v>37</v>
      </c>
      <c r="C40">
        <v>1.3945238412239997</v>
      </c>
      <c r="D40">
        <v>0</v>
      </c>
    </row>
    <row r="41" spans="2:4" x14ac:dyDescent="0.25">
      <c r="B41">
        <v>38</v>
      </c>
      <c r="C41">
        <v>1.392480796668</v>
      </c>
      <c r="D41">
        <v>0</v>
      </c>
    </row>
    <row r="42" spans="2:4" x14ac:dyDescent="0.25">
      <c r="B42">
        <v>39</v>
      </c>
      <c r="C42">
        <v>1.7794918082760001</v>
      </c>
      <c r="D42">
        <v>0</v>
      </c>
    </row>
    <row r="43" spans="2:4" x14ac:dyDescent="0.25">
      <c r="B43">
        <v>40</v>
      </c>
      <c r="C43">
        <v>1.776865036704</v>
      </c>
      <c r="D43">
        <v>0</v>
      </c>
    </row>
    <row r="44" spans="2:4" x14ac:dyDescent="0.25">
      <c r="B44">
        <v>41</v>
      </c>
      <c r="C44">
        <v>2.2791621339720001</v>
      </c>
      <c r="D44">
        <v>0</v>
      </c>
    </row>
    <row r="45" spans="2:4" x14ac:dyDescent="0.25">
      <c r="B45">
        <v>42</v>
      </c>
      <c r="C45">
        <v>2.2677794571599996</v>
      </c>
      <c r="D45">
        <v>0</v>
      </c>
    </row>
    <row r="46" spans="2:4" x14ac:dyDescent="0.25">
      <c r="B46">
        <v>43</v>
      </c>
      <c r="C46">
        <v>2.8906161832319999</v>
      </c>
      <c r="D46">
        <v>0</v>
      </c>
    </row>
    <row r="47" spans="2:4" x14ac:dyDescent="0.25">
      <c r="B47">
        <v>44</v>
      </c>
      <c r="C47">
        <v>2.8859463671039998</v>
      </c>
      <c r="D47">
        <v>0</v>
      </c>
    </row>
    <row r="48" spans="2:4" x14ac:dyDescent="0.25">
      <c r="B48">
        <v>45</v>
      </c>
      <c r="C48">
        <v>3.6628870254000003</v>
      </c>
      <c r="D48">
        <v>0</v>
      </c>
    </row>
    <row r="49" spans="2:4" x14ac:dyDescent="0.25">
      <c r="B49">
        <v>46</v>
      </c>
      <c r="C49">
        <v>3.7008292814399999</v>
      </c>
      <c r="D49">
        <v>0</v>
      </c>
    </row>
    <row r="50" spans="2:4" x14ac:dyDescent="0.25">
      <c r="B50">
        <v>47</v>
      </c>
      <c r="C50">
        <v>4.6931652086399991</v>
      </c>
      <c r="D50">
        <v>0</v>
      </c>
    </row>
    <row r="51" spans="2:4" x14ac:dyDescent="0.25">
      <c r="B51">
        <v>48</v>
      </c>
      <c r="C51">
        <v>4.7077583840399999</v>
      </c>
      <c r="D51">
        <v>0</v>
      </c>
    </row>
    <row r="52" spans="2:4" x14ac:dyDescent="0.25">
      <c r="B52">
        <v>49</v>
      </c>
      <c r="C52">
        <v>5.9744460087599993</v>
      </c>
      <c r="D52">
        <v>0</v>
      </c>
    </row>
    <row r="53" spans="2:4" x14ac:dyDescent="0.25">
      <c r="B53">
        <v>50</v>
      </c>
      <c r="C53">
        <v>5.9510969281200001</v>
      </c>
      <c r="D53">
        <v>0</v>
      </c>
    </row>
    <row r="54" spans="2:4" x14ac:dyDescent="0.25">
      <c r="B54">
        <v>51</v>
      </c>
      <c r="C54">
        <v>7.5563462221200002</v>
      </c>
      <c r="D54">
        <v>0</v>
      </c>
    </row>
    <row r="55" spans="2:4" x14ac:dyDescent="0.25">
      <c r="B55">
        <v>52</v>
      </c>
      <c r="C55">
        <v>7.5884512079999995</v>
      </c>
      <c r="D55">
        <v>0</v>
      </c>
    </row>
    <row r="56" spans="2:4" x14ac:dyDescent="0.25">
      <c r="B56">
        <v>53</v>
      </c>
      <c r="C56">
        <v>9.6840311954399994</v>
      </c>
      <c r="D56">
        <v>0</v>
      </c>
    </row>
    <row r="57" spans="2:4" x14ac:dyDescent="0.25">
      <c r="B57">
        <v>54</v>
      </c>
      <c r="C57">
        <v>9.7832647881600003</v>
      </c>
      <c r="D57">
        <v>0</v>
      </c>
    </row>
    <row r="58" spans="2:4" x14ac:dyDescent="0.25">
      <c r="B58">
        <v>55</v>
      </c>
      <c r="C58">
        <v>12.053962880399999</v>
      </c>
      <c r="D58">
        <v>0</v>
      </c>
    </row>
    <row r="59" spans="2:4" x14ac:dyDescent="0.25">
      <c r="B59">
        <v>56</v>
      </c>
      <c r="C59">
        <v>12.617259450839999</v>
      </c>
      <c r="D59">
        <v>0</v>
      </c>
    </row>
    <row r="60" spans="2:4" x14ac:dyDescent="0.25">
      <c r="B60">
        <v>57</v>
      </c>
      <c r="C60">
        <v>15.372450966360001</v>
      </c>
      <c r="D60">
        <v>0</v>
      </c>
    </row>
    <row r="61" spans="2:4" x14ac:dyDescent="0.25">
      <c r="B61">
        <v>58</v>
      </c>
      <c r="C61">
        <v>15.58259269212</v>
      </c>
      <c r="D61">
        <v>0</v>
      </c>
    </row>
    <row r="62" spans="2:4" x14ac:dyDescent="0.25">
      <c r="B62">
        <v>59</v>
      </c>
      <c r="C62">
        <v>20.252408820119999</v>
      </c>
      <c r="D62">
        <v>0</v>
      </c>
    </row>
    <row r="63" spans="2:4" x14ac:dyDescent="0.25">
      <c r="B63">
        <v>60</v>
      </c>
      <c r="C63">
        <v>20.173605672960001</v>
      </c>
      <c r="D63">
        <v>0</v>
      </c>
    </row>
    <row r="64" spans="2:4" x14ac:dyDescent="0.25">
      <c r="B64">
        <v>61</v>
      </c>
      <c r="C64">
        <v>24.942655393679999</v>
      </c>
      <c r="D64">
        <v>0</v>
      </c>
    </row>
    <row r="65" spans="2:4" x14ac:dyDescent="0.25">
      <c r="B65">
        <v>62</v>
      </c>
      <c r="C65">
        <v>26.048818089000001</v>
      </c>
      <c r="D65">
        <v>0</v>
      </c>
    </row>
    <row r="66" spans="2:4" x14ac:dyDescent="0.25">
      <c r="B66">
        <v>63</v>
      </c>
      <c r="C66">
        <v>33.651862472399998</v>
      </c>
      <c r="D66">
        <v>0</v>
      </c>
    </row>
    <row r="67" spans="2:4" x14ac:dyDescent="0.25">
      <c r="B67">
        <v>64</v>
      </c>
      <c r="C67">
        <v>33.681048823200001</v>
      </c>
      <c r="D67">
        <v>0</v>
      </c>
    </row>
    <row r="68" spans="2:4" x14ac:dyDescent="0.25">
      <c r="B68">
        <v>65</v>
      </c>
      <c r="C68">
        <v>40.773332067599995</v>
      </c>
      <c r="D68">
        <v>0</v>
      </c>
    </row>
    <row r="69" spans="2:4" x14ac:dyDescent="0.25">
      <c r="B69">
        <v>66</v>
      </c>
      <c r="C69">
        <v>42.962308377599996</v>
      </c>
      <c r="D69">
        <v>0</v>
      </c>
    </row>
    <row r="70" spans="2:4" x14ac:dyDescent="0.25">
      <c r="B70">
        <v>67</v>
      </c>
      <c r="C70">
        <v>52.243567931999998</v>
      </c>
      <c r="D70">
        <v>0</v>
      </c>
    </row>
    <row r="71" spans="2:4" x14ac:dyDescent="0.25">
      <c r="B71">
        <v>68</v>
      </c>
      <c r="C71">
        <v>52.389499686000001</v>
      </c>
      <c r="D71">
        <v>0</v>
      </c>
    </row>
    <row r="72" spans="2:4" x14ac:dyDescent="0.25">
      <c r="B72">
        <v>69</v>
      </c>
      <c r="C72">
        <v>67.070234138399996</v>
      </c>
      <c r="D72">
        <v>0</v>
      </c>
    </row>
    <row r="73" spans="2:4" x14ac:dyDescent="0.25">
      <c r="B73">
        <v>70</v>
      </c>
      <c r="C73">
        <v>66.16545726359999</v>
      </c>
      <c r="D73">
        <v>0</v>
      </c>
    </row>
    <row r="74" spans="2:4" x14ac:dyDescent="0.25">
      <c r="B74">
        <v>71</v>
      </c>
      <c r="C74">
        <v>85.078212581999992</v>
      </c>
      <c r="D74">
        <v>0</v>
      </c>
    </row>
    <row r="75" spans="2:4" x14ac:dyDescent="0.25">
      <c r="B75">
        <v>72</v>
      </c>
      <c r="C75">
        <v>84.085876654800003</v>
      </c>
      <c r="D75">
        <v>0</v>
      </c>
    </row>
    <row r="76" spans="2:4" x14ac:dyDescent="0.25">
      <c r="B76">
        <v>73</v>
      </c>
      <c r="C76">
        <v>107.9311252584</v>
      </c>
      <c r="D76">
        <v>0</v>
      </c>
    </row>
    <row r="77" spans="2:4" x14ac:dyDescent="0.25">
      <c r="B77">
        <v>74</v>
      </c>
      <c r="C77">
        <v>107.72682080280001</v>
      </c>
      <c r="D77">
        <v>0</v>
      </c>
    </row>
    <row r="78" spans="2:4" x14ac:dyDescent="0.25">
      <c r="B78">
        <v>75</v>
      </c>
      <c r="C78">
        <v>136.00839472799998</v>
      </c>
      <c r="D78">
        <v>0</v>
      </c>
    </row>
    <row r="79" spans="2:4" x14ac:dyDescent="0.25">
      <c r="B79">
        <v>76</v>
      </c>
      <c r="C79">
        <v>137.61364402199999</v>
      </c>
      <c r="D79">
        <v>0</v>
      </c>
    </row>
    <row r="80" spans="2:4" x14ac:dyDescent="0.25">
      <c r="B80">
        <v>77</v>
      </c>
      <c r="C80">
        <v>200.53941634680001</v>
      </c>
      <c r="D80">
        <v>0</v>
      </c>
    </row>
    <row r="81" spans="2:4" x14ac:dyDescent="0.25">
      <c r="B81">
        <v>78</v>
      </c>
      <c r="C81">
        <v>98.941729211999998</v>
      </c>
      <c r="D81">
        <v>0</v>
      </c>
    </row>
    <row r="82" spans="2:4" x14ac:dyDescent="0.25">
      <c r="B82">
        <v>79</v>
      </c>
      <c r="C82">
        <v>149.55086149919998</v>
      </c>
      <c r="D82">
        <v>0</v>
      </c>
    </row>
    <row r="83" spans="2:4" x14ac:dyDescent="0.25">
      <c r="B83">
        <v>80</v>
      </c>
      <c r="C83">
        <v>174.68030953799999</v>
      </c>
      <c r="D83">
        <v>0</v>
      </c>
    </row>
    <row r="84" spans="2:4" x14ac:dyDescent="0.25">
      <c r="B84">
        <v>81</v>
      </c>
      <c r="C84">
        <v>64.122412707599992</v>
      </c>
      <c r="D84">
        <v>0</v>
      </c>
    </row>
    <row r="85" spans="2:4" x14ac:dyDescent="0.25">
      <c r="B85">
        <v>82</v>
      </c>
      <c r="C85">
        <v>81.429918732000004</v>
      </c>
      <c r="D85">
        <v>0</v>
      </c>
    </row>
    <row r="86" spans="2:4" x14ac:dyDescent="0.25">
      <c r="B86">
        <v>83</v>
      </c>
      <c r="C86">
        <v>82.042832098800005</v>
      </c>
      <c r="D86">
        <v>0</v>
      </c>
    </row>
    <row r="87" spans="2:4" x14ac:dyDescent="0.25">
      <c r="B87">
        <v>84</v>
      </c>
      <c r="C87">
        <v>103.84503614640001</v>
      </c>
      <c r="D87">
        <v>0</v>
      </c>
    </row>
    <row r="88" spans="2:4" x14ac:dyDescent="0.25">
      <c r="B88">
        <v>85</v>
      </c>
      <c r="C88">
        <v>103.96178154959999</v>
      </c>
      <c r="D88">
        <v>0</v>
      </c>
    </row>
    <row r="89" spans="2:4" x14ac:dyDescent="0.25">
      <c r="B89">
        <v>86</v>
      </c>
      <c r="C89">
        <v>132.506032632</v>
      </c>
      <c r="D89">
        <v>0</v>
      </c>
    </row>
    <row r="90" spans="2:4" x14ac:dyDescent="0.25">
      <c r="B90">
        <v>87</v>
      </c>
      <c r="C90">
        <v>133.2065050512</v>
      </c>
      <c r="D90">
        <v>0</v>
      </c>
    </row>
    <row r="91" spans="2:4" x14ac:dyDescent="0.25">
      <c r="B91">
        <v>88</v>
      </c>
      <c r="C91">
        <v>206.05563664799999</v>
      </c>
      <c r="D91">
        <v>0</v>
      </c>
    </row>
    <row r="92" spans="2:4" x14ac:dyDescent="0.25">
      <c r="B92">
        <v>89</v>
      </c>
      <c r="C92">
        <v>102.26897320319999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191.98781556239999</v>
      </c>
    </row>
    <row r="3" spans="2:9" x14ac:dyDescent="0.25">
      <c r="B3" s="18">
        <v>150</v>
      </c>
      <c r="C3" s="18">
        <v>200</v>
      </c>
      <c r="D3" s="1">
        <v>174.65696045735999</v>
      </c>
      <c r="E3" s="19" t="str">
        <f>IF(D3="","N/A",IF(OR(D3&lt;B3,D3&gt;C3),"FAIL","PASS"))</f>
        <v>PASS</v>
      </c>
      <c r="H3" t="s">
        <v>39</v>
      </c>
      <c r="I3">
        <v>174.62193683639998</v>
      </c>
    </row>
    <row r="4" spans="2:9" x14ac:dyDescent="0.25">
      <c r="H4" t="s">
        <v>40</v>
      </c>
      <c r="I4">
        <v>166.59569036639999</v>
      </c>
    </row>
    <row r="5" spans="2:9" x14ac:dyDescent="0.25">
      <c r="H5" t="s">
        <v>41</v>
      </c>
      <c r="I5">
        <v>169.51432544639999</v>
      </c>
    </row>
    <row r="6" spans="2:9" x14ac:dyDescent="0.25">
      <c r="B6" s="15" t="s">
        <v>23</v>
      </c>
      <c r="H6" t="s">
        <v>42</v>
      </c>
      <c r="I6">
        <v>170.5650340752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0.14162461338108415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191.8710701592</v>
      </c>
      <c r="J2" t="s">
        <v>26</v>
      </c>
    </row>
    <row r="3" spans="2:10" x14ac:dyDescent="0.25">
      <c r="B3" s="18">
        <v>100</v>
      </c>
      <c r="C3" s="18"/>
      <c r="D3" s="1">
        <v>900.17800903738203</v>
      </c>
      <c r="E3" s="19" t="str">
        <f>IF(D3="","N/A",IF(OR(D3&lt;B3),"FAIL","PASS"))</f>
        <v>PASS</v>
      </c>
      <c r="I3">
        <v>0.21314791989239998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8.3589708691199999E-2</v>
      </c>
    </row>
    <row r="3" spans="2:9" x14ac:dyDescent="0.25">
      <c r="B3" s="18">
        <v>0.05</v>
      </c>
      <c r="C3" s="18">
        <v>0.1</v>
      </c>
      <c r="D3" s="1">
        <v>7.5989582942879996E-2</v>
      </c>
      <c r="E3" s="19" t="str">
        <f>IF(D3="","N/A",IF(OR(D3&lt;B3,D3&gt;C3),"FAIL","PASS"))</f>
        <v>PASS</v>
      </c>
      <c r="H3" t="s">
        <v>39</v>
      </c>
      <c r="I3">
        <v>7.6059630184799998E-2</v>
      </c>
    </row>
    <row r="4" spans="2:9" x14ac:dyDescent="0.25">
      <c r="H4" t="s">
        <v>40</v>
      </c>
      <c r="I4">
        <v>7.2528081738000003E-2</v>
      </c>
    </row>
    <row r="5" spans="2:9" x14ac:dyDescent="0.25">
      <c r="H5" t="s">
        <v>41</v>
      </c>
      <c r="I5">
        <v>7.3958212927200007E-2</v>
      </c>
    </row>
    <row r="6" spans="2:9" x14ac:dyDescent="0.25">
      <c r="H6" t="s">
        <v>42</v>
      </c>
      <c r="I6">
        <v>7.3812281173200003E-2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192.04618826399999</v>
      </c>
      <c r="J2">
        <v>79.036637966400008</v>
      </c>
      <c r="K2">
        <v>172.31621512319998</v>
      </c>
      <c r="L2">
        <v>67.128606840000003</v>
      </c>
    </row>
    <row r="3" spans="2:12" x14ac:dyDescent="0.25">
      <c r="B3" s="18">
        <v>50</v>
      </c>
      <c r="C3" s="18"/>
      <c r="D3" s="1">
        <v>61.495641135599996</v>
      </c>
      <c r="E3" s="19" t="str">
        <f>IF(D3="","N/A",IF(OR(D3&lt;B3),"FAIL","PASS"))</f>
        <v>PASS</v>
      </c>
      <c r="H3" t="s">
        <v>39</v>
      </c>
      <c r="I3">
        <v>174.62193683639998</v>
      </c>
      <c r="J3">
        <v>72.352963633200005</v>
      </c>
      <c r="K3">
        <v>168.5803622208</v>
      </c>
      <c r="L3">
        <v>69.317583150000004</v>
      </c>
    </row>
    <row r="4" spans="2:12" x14ac:dyDescent="0.25">
      <c r="H4" t="s">
        <v>40</v>
      </c>
      <c r="I4">
        <v>166.71243576960001</v>
      </c>
      <c r="J4">
        <v>71.214695952</v>
      </c>
      <c r="K4">
        <v>162.94739651639998</v>
      </c>
      <c r="L4">
        <v>67.128606840000003</v>
      </c>
    </row>
    <row r="5" spans="2:12" x14ac:dyDescent="0.25">
      <c r="H5" t="s">
        <v>41</v>
      </c>
      <c r="I5">
        <v>169.6602572004</v>
      </c>
      <c r="J5">
        <v>79.620364982400005</v>
      </c>
      <c r="K5">
        <v>157.78141242480001</v>
      </c>
      <c r="L5">
        <v>61.670759240400002</v>
      </c>
    </row>
    <row r="6" spans="2:12" x14ac:dyDescent="0.25">
      <c r="H6" t="s">
        <v>42</v>
      </c>
      <c r="I6">
        <v>170.82771123239999</v>
      </c>
      <c r="J6">
        <v>78.131861091600001</v>
      </c>
      <c r="K6">
        <v>159.59096617439999</v>
      </c>
      <c r="L6">
        <v>61.495641135599996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191.8710701592</v>
      </c>
      <c r="J2">
        <v>79.065824317199997</v>
      </c>
      <c r="K2">
        <v>172.345401474</v>
      </c>
      <c r="L2">
        <v>67.216165892399999</v>
      </c>
    </row>
    <row r="3" spans="2:12" x14ac:dyDescent="0.25">
      <c r="B3" s="18">
        <v>20</v>
      </c>
      <c r="C3" s="18"/>
      <c r="D3" s="1">
        <v>86.872427983539083</v>
      </c>
      <c r="E3" s="19" t="str">
        <f>IF(D3="","N/A",IF(OR(D3&lt;B3),"FAIL","PASS"))</f>
        <v>PASS</v>
      </c>
      <c r="G3" t="s">
        <v>38</v>
      </c>
      <c r="H3" t="s">
        <v>27</v>
      </c>
      <c r="I3">
        <v>0.2139651377148</v>
      </c>
      <c r="J3">
        <v>0.303246184812</v>
      </c>
      <c r="K3">
        <v>0.22744923178439999</v>
      </c>
      <c r="L3">
        <v>0.77256270567599994</v>
      </c>
    </row>
    <row r="4" spans="2:12" x14ac:dyDescent="0.25">
      <c r="G4" t="s">
        <v>39</v>
      </c>
      <c r="H4" t="s">
        <v>26</v>
      </c>
      <c r="I4">
        <v>174.35925967919999</v>
      </c>
      <c r="J4">
        <v>72.411336334799998</v>
      </c>
      <c r="K4">
        <v>168.37605776519999</v>
      </c>
      <c r="L4">
        <v>69.317583150000004</v>
      </c>
    </row>
    <row r="5" spans="2:12" x14ac:dyDescent="0.25">
      <c r="G5" t="s">
        <v>39</v>
      </c>
      <c r="H5" t="s">
        <v>27</v>
      </c>
      <c r="I5">
        <v>0.19581122751720001</v>
      </c>
      <c r="J5">
        <v>0.27875883649079997</v>
      </c>
      <c r="K5">
        <v>0.22053206664480002</v>
      </c>
      <c r="L5">
        <v>0.79678737684000001</v>
      </c>
    </row>
    <row r="6" spans="2:12" x14ac:dyDescent="0.25">
      <c r="G6" t="s">
        <v>40</v>
      </c>
      <c r="H6" t="s">
        <v>26</v>
      </c>
      <c r="I6">
        <v>166.47894496319998</v>
      </c>
      <c r="J6">
        <v>71.273068653599992</v>
      </c>
      <c r="K6">
        <v>162.80146476239997</v>
      </c>
      <c r="L6">
        <v>67.186979541599996</v>
      </c>
    </row>
    <row r="7" spans="2:12" x14ac:dyDescent="0.25">
      <c r="G7" t="s">
        <v>40</v>
      </c>
      <c r="H7" t="s">
        <v>27</v>
      </c>
      <c r="I7">
        <v>0.19157920665119998</v>
      </c>
      <c r="J7">
        <v>0.268222563852</v>
      </c>
      <c r="K7">
        <v>0.21524933715</v>
      </c>
      <c r="L7">
        <v>0.766433572008</v>
      </c>
    </row>
    <row r="8" spans="2:12" x14ac:dyDescent="0.25">
      <c r="G8" t="s">
        <v>41</v>
      </c>
      <c r="H8" t="s">
        <v>26</v>
      </c>
      <c r="I8">
        <v>169.54351179719998</v>
      </c>
      <c r="J8">
        <v>79.678737683999998</v>
      </c>
      <c r="K8">
        <v>157.8105987756</v>
      </c>
      <c r="L8">
        <v>61.758318292799999</v>
      </c>
    </row>
    <row r="9" spans="2:12" x14ac:dyDescent="0.25">
      <c r="G9" t="s">
        <v>41</v>
      </c>
      <c r="H9" t="s">
        <v>27</v>
      </c>
      <c r="I9">
        <v>0.19385574201360001</v>
      </c>
      <c r="J9">
        <v>0.30558109287599999</v>
      </c>
      <c r="K9">
        <v>0.20809868120399999</v>
      </c>
      <c r="L9">
        <v>0.70922832444000006</v>
      </c>
    </row>
    <row r="10" spans="2:12" x14ac:dyDescent="0.25">
      <c r="G10" t="s">
        <v>42</v>
      </c>
      <c r="H10" t="s">
        <v>26</v>
      </c>
      <c r="I10">
        <v>170.76933853080001</v>
      </c>
      <c r="J10">
        <v>78.190233793199994</v>
      </c>
      <c r="K10">
        <v>159.79527063</v>
      </c>
      <c r="L10">
        <v>61.612386538799996</v>
      </c>
    </row>
    <row r="11" spans="2:12" x14ac:dyDescent="0.25">
      <c r="G11" t="s">
        <v>42</v>
      </c>
      <c r="H11" t="s">
        <v>27</v>
      </c>
      <c r="I11">
        <v>0.19916765785919999</v>
      </c>
      <c r="J11">
        <v>0.29916009569999996</v>
      </c>
      <c r="K11">
        <v>0.21562875971039999</v>
      </c>
      <c r="L11">
        <v>0.70922832444000006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7.6205561938800001E-2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0.1265812034196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0.16577847254399999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0.2162124867264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0.26107190790599999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0.33739421524799995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0.43400103639600002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0.55891861781999996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0.71506559460000008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0.91265718951599994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1.091861383428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1.3898540250959999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1.7777406272280001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2.266903866636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2.8812765509760001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3.6803988358799997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4.6727347630800002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5.9773646438399997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7.54759031688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9.4738894696799996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12.1415219328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15.737280351360001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20.553028233359999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25.79489683704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32.134172230799997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42.903935675999996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52.097636178000002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66.3697617192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85.019839880399999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107.61007539959999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137.32178051400001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174.59275048560002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2024-03-20T10:16:46Z</dcterms:modified>
</cp:coreProperties>
</file>