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E6163A2-91A9-476A-8B84-50A0B52EA43D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<sst xmlns="http://schemas.openxmlformats.org/spreadsheetml/2006/main" count="171" uniqueCount="101">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</sst>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185.95791548712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0.15006527916442658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769.12928759894464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0.1741</v>
      </c>
      <c r="E15" s="20">
        <f>ChromaticityCoordinates!G4</f>
        <v>0.49959999999999999</v>
      </c>
      <c r="F15" s="20" t="s">
        <v>49</v>
      </c>
      <c r="H15" s="26">
        <f>ChromaticityCoordinates!H4</f>
        <v>1.8824717793369444E-2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4.4721359549993351E-4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0.12570000000000001</v>
      </c>
      <c r="E17" s="20">
        <f>ChromaticityCoordinates!G6</f>
        <v>0.56120000000000003</v>
      </c>
      <c r="F17" s="20" t="s">
        <v>49</v>
      </c>
      <c r="H17" s="26">
        <f>ChromaticityCoordinates!H6</f>
        <v>1.3723337786413338E-2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0.1172</v>
      </c>
      <c r="E18" s="20">
        <f>ChromaticityCoordinates!G7</f>
        <v>0.30859999999999999</v>
      </c>
      <c r="F18" s="20" t="s">
        <v>49</v>
      </c>
      <c r="H18" s="26">
        <f>ChromaticityCoordinates!H7</f>
        <v>2.6248809496813387E-2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7.4337635487600001E-2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62.166927203999997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81.486776268763393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7.3403672261999994E-2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0.13358592761159999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0.1647277639152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0.21501584634359999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0.27496461088680002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0.32688712896000005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0.54199053435599998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0.69171651396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0.88142779415999994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1.135640909628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1.443556910568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1.843701780036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2.3433721057320001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3.0003568622399999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4.8770392186800002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6.1466454784799991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7.8190233793199999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10.153931443319999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12.73692348912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15.798571688040001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20.386666033799997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23.690560944360001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29.624146061999998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40.423095857999996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51.017741198400003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64.5602079696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82.568186413199996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104.4287631624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133.29406410359999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183.93238274160001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0.1741</v>
      </c>
      <c r="G4" s="4">
        <v>0.49959999999999999</v>
      </c>
      <c r="H4" s="3">
        <f>IF(OR((F4=""),(G4="")),"",SQRT((F4-C4)^2+(G4-D4)^2))</f>
        <v>1.8824717793369444E-2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-2.8999999999999859E-3</v>
      </c>
      <c r="O4" s="3">
        <f>IF(G4="","",G4-D4)</f>
        <v>1.8600000000000005E-2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0.52839999999999998</v>
      </c>
      <c r="H5" s="3">
        <f t="shared" ref="H5:H7" si="0">IF(OR((F5=""),(G5="")),"",SQRT((F5-C5)^2+(G5-D5)^2))</f>
        <v>4.4721359549993351E-4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0.12570000000000001</v>
      </c>
      <c r="G6" s="4">
        <v>0.56120000000000003</v>
      </c>
      <c r="H6" s="3">
        <f t="shared" si="0"/>
        <v>1.3723337786413338E-2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1.3700000000000004E-2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0.1172</v>
      </c>
      <c r="G7" s="3">
        <v>0.30859999999999999</v>
      </c>
      <c r="H7" s="3">
        <f t="shared" si="0"/>
        <v>2.6248809496813387E-2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-5.7999999999999996E-3</v>
      </c>
      <c r="O7" s="3">
        <f t="shared" si="6"/>
        <v>2.5600000000000012E-2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233.11138383959999</v>
      </c>
      <c r="F3" s="8"/>
    </row>
    <row r="4" spans="2:6" x14ac:dyDescent="0.25">
      <c r="B4" s="1" t="s">
        <v>39</v>
      </c>
      <c r="C4" s="18"/>
      <c r="D4" s="18"/>
      <c r="E4" s="1">
        <v>208.74078092160002</v>
      </c>
      <c r="F4" s="8"/>
    </row>
    <row r="5" spans="2:6" x14ac:dyDescent="0.25">
      <c r="B5" s="1" t="s">
        <v>40</v>
      </c>
      <c r="C5" s="18"/>
      <c r="D5" s="18"/>
      <c r="E5" s="1">
        <v>200.74372080239999</v>
      </c>
      <c r="F5" s="8"/>
    </row>
    <row r="6" spans="2:6" x14ac:dyDescent="0.25">
      <c r="B6" s="1" t="s">
        <v>41</v>
      </c>
      <c r="C6" s="18"/>
      <c r="D6" s="18"/>
      <c r="E6" s="1">
        <v>209.41206699</v>
      </c>
      <c r="F6" s="8"/>
    </row>
    <row r="7" spans="2:6" x14ac:dyDescent="0.25">
      <c r="B7" s="1" t="s">
        <v>42</v>
      </c>
      <c r="C7" s="18"/>
      <c r="D7" s="18"/>
      <c r="E7" s="1">
        <v>209.44125334079999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1" sqref="D9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0.10953637455240001</v>
      </c>
      <c r="D4">
        <v>0</v>
      </c>
    </row>
    <row r="5" spans="2:4" x14ac:dyDescent="0.25">
      <c r="B5">
        <v>2</v>
      </c>
      <c r="C5">
        <v>5.0463200533199998E-2</v>
      </c>
      <c r="D5">
        <v>0</v>
      </c>
    </row>
    <row r="6" spans="2:4" x14ac:dyDescent="0.25">
      <c r="B6">
        <v>3</v>
      </c>
      <c r="C6">
        <v>7.9970601192000002E-2</v>
      </c>
      <c r="D6">
        <v>0</v>
      </c>
    </row>
    <row r="7" spans="2:4" x14ac:dyDescent="0.25">
      <c r="B7">
        <v>4</v>
      </c>
      <c r="C7">
        <v>6.5348239441199996E-2</v>
      </c>
      <c r="D7">
        <v>0</v>
      </c>
    </row>
    <row r="8" spans="2:4" x14ac:dyDescent="0.25">
      <c r="B8">
        <v>5</v>
      </c>
      <c r="C8">
        <v>7.2703199842799993E-2</v>
      </c>
      <c r="D8">
        <v>0</v>
      </c>
    </row>
    <row r="9" spans="2:4" x14ac:dyDescent="0.25">
      <c r="B9">
        <v>6</v>
      </c>
      <c r="C9">
        <v>7.2644827141200005E-2</v>
      </c>
      <c r="D9">
        <v>0</v>
      </c>
    </row>
    <row r="10" spans="2:4" x14ac:dyDescent="0.25">
      <c r="B10">
        <v>7</v>
      </c>
      <c r="C10">
        <v>0.10244409130799999</v>
      </c>
      <c r="D10">
        <v>0</v>
      </c>
    </row>
    <row r="11" spans="2:4" x14ac:dyDescent="0.25">
      <c r="B11">
        <v>8</v>
      </c>
      <c r="C11">
        <v>0.1524694965792</v>
      </c>
      <c r="D11">
        <v>0</v>
      </c>
    </row>
    <row r="12" spans="2:4" x14ac:dyDescent="0.25">
      <c r="B12">
        <v>9</v>
      </c>
      <c r="C12">
        <v>7.2090286475999993E-2</v>
      </c>
      <c r="D12">
        <v>0</v>
      </c>
    </row>
    <row r="13" spans="2:4" x14ac:dyDescent="0.25">
      <c r="B13">
        <v>10</v>
      </c>
      <c r="C13">
        <v>0.11245500963239999</v>
      </c>
      <c r="D13">
        <v>0</v>
      </c>
    </row>
    <row r="14" spans="2:4" x14ac:dyDescent="0.25">
      <c r="B14">
        <v>11</v>
      </c>
      <c r="C14">
        <v>0.13273952343839998</v>
      </c>
      <c r="D14">
        <v>0</v>
      </c>
    </row>
    <row r="15" spans="2:4" x14ac:dyDescent="0.25">
      <c r="B15">
        <v>12</v>
      </c>
      <c r="C15">
        <v>0.1327687097892</v>
      </c>
      <c r="D15">
        <v>0</v>
      </c>
    </row>
    <row r="16" spans="2:4" x14ac:dyDescent="0.25">
      <c r="B16">
        <v>13</v>
      </c>
      <c r="C16">
        <v>0.17418414157439999</v>
      </c>
      <c r="D16">
        <v>0</v>
      </c>
    </row>
    <row r="17" spans="2:4" x14ac:dyDescent="0.25">
      <c r="B17">
        <v>14</v>
      </c>
      <c r="C17">
        <v>0.188543826168</v>
      </c>
      <c r="D17">
        <v>0</v>
      </c>
    </row>
    <row r="18" spans="2:4" x14ac:dyDescent="0.25">
      <c r="B18">
        <v>15</v>
      </c>
      <c r="C18">
        <v>9.006907856879999E-2</v>
      </c>
      <c r="D18">
        <v>0</v>
      </c>
    </row>
    <row r="19" spans="2:4" x14ac:dyDescent="0.25">
      <c r="B19">
        <v>16</v>
      </c>
      <c r="C19">
        <v>0.13953994317480001</v>
      </c>
      <c r="D19">
        <v>0</v>
      </c>
    </row>
    <row r="20" spans="2:4" x14ac:dyDescent="0.25">
      <c r="B20">
        <v>17</v>
      </c>
      <c r="C20">
        <v>0.1640564778468</v>
      </c>
      <c r="D20">
        <v>0</v>
      </c>
    </row>
    <row r="21" spans="2:4" x14ac:dyDescent="0.25">
      <c r="B21">
        <v>18</v>
      </c>
      <c r="C21">
        <v>0.16408566419760001</v>
      </c>
      <c r="D21">
        <v>0</v>
      </c>
    </row>
    <row r="22" spans="2:4" x14ac:dyDescent="0.25">
      <c r="B22">
        <v>19</v>
      </c>
      <c r="C22">
        <v>0.21431537392439998</v>
      </c>
      <c r="D22">
        <v>0</v>
      </c>
    </row>
    <row r="23" spans="2:4" x14ac:dyDescent="0.25">
      <c r="B23">
        <v>20</v>
      </c>
      <c r="C23">
        <v>0.21443211932760001</v>
      </c>
      <c r="D23">
        <v>0</v>
      </c>
    </row>
    <row r="24" spans="2:4" x14ac:dyDescent="0.25">
      <c r="B24">
        <v>21</v>
      </c>
      <c r="C24">
        <v>0.27435169751999999</v>
      </c>
      <c r="D24">
        <v>0</v>
      </c>
    </row>
    <row r="25" spans="2:4" x14ac:dyDescent="0.25">
      <c r="B25">
        <v>22</v>
      </c>
      <c r="C25">
        <v>0.27423495211679999</v>
      </c>
      <c r="D25">
        <v>0</v>
      </c>
    </row>
    <row r="26" spans="2:4" x14ac:dyDescent="0.25">
      <c r="B26">
        <v>23</v>
      </c>
      <c r="C26">
        <v>0.35461416222000003</v>
      </c>
      <c r="D26">
        <v>0</v>
      </c>
    </row>
    <row r="27" spans="2:4" x14ac:dyDescent="0.25">
      <c r="B27">
        <v>24</v>
      </c>
      <c r="C27">
        <v>0.40364723156400001</v>
      </c>
      <c r="D27">
        <v>0</v>
      </c>
    </row>
    <row r="28" spans="2:4" x14ac:dyDescent="0.25">
      <c r="B28">
        <v>25</v>
      </c>
      <c r="C28">
        <v>0.19832125368599998</v>
      </c>
      <c r="D28">
        <v>0</v>
      </c>
    </row>
    <row r="29" spans="2:4" x14ac:dyDescent="0.25">
      <c r="B29">
        <v>26</v>
      </c>
      <c r="C29">
        <v>0.30091127674799995</v>
      </c>
      <c r="D29">
        <v>0</v>
      </c>
    </row>
    <row r="30" spans="2:4" x14ac:dyDescent="0.25">
      <c r="B30">
        <v>27</v>
      </c>
      <c r="C30">
        <v>0.35227925415600003</v>
      </c>
      <c r="D30">
        <v>0</v>
      </c>
    </row>
    <row r="31" spans="2:4" x14ac:dyDescent="0.25">
      <c r="B31">
        <v>28</v>
      </c>
      <c r="C31">
        <v>0.32630340194400004</v>
      </c>
      <c r="D31">
        <v>0</v>
      </c>
    </row>
    <row r="32" spans="2:4" x14ac:dyDescent="0.25">
      <c r="B32">
        <v>29</v>
      </c>
      <c r="C32">
        <v>0.32659526545200002</v>
      </c>
      <c r="D32">
        <v>0</v>
      </c>
    </row>
    <row r="33" spans="2:4" x14ac:dyDescent="0.25">
      <c r="B33">
        <v>30</v>
      </c>
      <c r="C33">
        <v>0.41969972450399995</v>
      </c>
      <c r="D33">
        <v>0</v>
      </c>
    </row>
    <row r="34" spans="2:4" x14ac:dyDescent="0.25">
      <c r="B34">
        <v>31</v>
      </c>
      <c r="C34">
        <v>0.41969972450399995</v>
      </c>
      <c r="D34">
        <v>0</v>
      </c>
    </row>
    <row r="35" spans="2:4" x14ac:dyDescent="0.25">
      <c r="B35">
        <v>32</v>
      </c>
      <c r="C35">
        <v>0.54053121681600003</v>
      </c>
      <c r="D35">
        <v>0</v>
      </c>
    </row>
    <row r="36" spans="2:4" x14ac:dyDescent="0.25">
      <c r="B36">
        <v>33</v>
      </c>
      <c r="C36">
        <v>0.54082308032399995</v>
      </c>
      <c r="D36">
        <v>0</v>
      </c>
    </row>
    <row r="37" spans="2:4" x14ac:dyDescent="0.25">
      <c r="B37">
        <v>34</v>
      </c>
      <c r="C37">
        <v>0.69171651396</v>
      </c>
      <c r="D37">
        <v>0</v>
      </c>
    </row>
    <row r="38" spans="2:4" x14ac:dyDescent="0.25">
      <c r="B38">
        <v>35</v>
      </c>
      <c r="C38">
        <v>0.69230024097599996</v>
      </c>
      <c r="D38">
        <v>0</v>
      </c>
    </row>
    <row r="39" spans="2:4" x14ac:dyDescent="0.25">
      <c r="B39">
        <v>36</v>
      </c>
      <c r="C39">
        <v>0.88055220363599995</v>
      </c>
      <c r="D39">
        <v>0</v>
      </c>
    </row>
    <row r="40" spans="2:4" x14ac:dyDescent="0.25">
      <c r="B40">
        <v>37</v>
      </c>
      <c r="C40">
        <v>0.883762702224</v>
      </c>
      <c r="D40">
        <v>0</v>
      </c>
    </row>
    <row r="41" spans="2:4" x14ac:dyDescent="0.25">
      <c r="B41">
        <v>38</v>
      </c>
      <c r="C41">
        <v>1.130095502976</v>
      </c>
      <c r="D41">
        <v>0</v>
      </c>
    </row>
    <row r="42" spans="2:4" x14ac:dyDescent="0.25">
      <c r="B42">
        <v>39</v>
      </c>
      <c r="C42">
        <v>1.1312629570079999</v>
      </c>
      <c r="D42">
        <v>0</v>
      </c>
    </row>
    <row r="43" spans="2:4" x14ac:dyDescent="0.25">
      <c r="B43">
        <v>40</v>
      </c>
      <c r="C43">
        <v>1.4447243646000001</v>
      </c>
      <c r="D43">
        <v>0</v>
      </c>
    </row>
    <row r="44" spans="2:4" x14ac:dyDescent="0.25">
      <c r="B44">
        <v>41</v>
      </c>
      <c r="C44">
        <v>1.4447243646000001</v>
      </c>
      <c r="D44">
        <v>0</v>
      </c>
    </row>
    <row r="45" spans="2:4" x14ac:dyDescent="0.25">
      <c r="B45">
        <v>42</v>
      </c>
      <c r="C45">
        <v>1.8416587354799998</v>
      </c>
      <c r="D45">
        <v>0</v>
      </c>
    </row>
    <row r="46" spans="2:4" x14ac:dyDescent="0.25">
      <c r="B46">
        <v>43</v>
      </c>
      <c r="C46">
        <v>1.841075008464</v>
      </c>
      <c r="D46">
        <v>0</v>
      </c>
    </row>
    <row r="47" spans="2:4" x14ac:dyDescent="0.25">
      <c r="B47">
        <v>44</v>
      </c>
      <c r="C47">
        <v>2.3521280109719997</v>
      </c>
      <c r="D47">
        <v>0</v>
      </c>
    </row>
    <row r="48" spans="2:4" x14ac:dyDescent="0.25">
      <c r="B48">
        <v>45</v>
      </c>
      <c r="C48">
        <v>2.350084966416</v>
      </c>
      <c r="D48">
        <v>0</v>
      </c>
    </row>
    <row r="49" spans="2:4" x14ac:dyDescent="0.25">
      <c r="B49">
        <v>46</v>
      </c>
      <c r="C49">
        <v>2.99743822716</v>
      </c>
      <c r="D49">
        <v>0</v>
      </c>
    </row>
    <row r="50" spans="2:4" x14ac:dyDescent="0.25">
      <c r="B50">
        <v>47</v>
      </c>
      <c r="C50">
        <v>3.0003568622399999</v>
      </c>
      <c r="D50">
        <v>0</v>
      </c>
    </row>
    <row r="51" spans="2:4" x14ac:dyDescent="0.25">
      <c r="B51">
        <v>48</v>
      </c>
      <c r="C51">
        <v>3.81173741448</v>
      </c>
      <c r="D51">
        <v>0</v>
      </c>
    </row>
    <row r="52" spans="2:4" x14ac:dyDescent="0.25">
      <c r="B52">
        <v>49</v>
      </c>
      <c r="C52">
        <v>3.8088187794000001</v>
      </c>
      <c r="D52">
        <v>0</v>
      </c>
    </row>
    <row r="53" spans="2:4" x14ac:dyDescent="0.25">
      <c r="B53">
        <v>50</v>
      </c>
      <c r="C53">
        <v>4.8507715029599998</v>
      </c>
      <c r="D53">
        <v>0</v>
      </c>
    </row>
    <row r="54" spans="2:4" x14ac:dyDescent="0.25">
      <c r="B54">
        <v>51</v>
      </c>
      <c r="C54">
        <v>4.8332596924799995</v>
      </c>
      <c r="D54">
        <v>0</v>
      </c>
    </row>
    <row r="55" spans="2:4" x14ac:dyDescent="0.25">
      <c r="B55">
        <v>52</v>
      </c>
      <c r="C55">
        <v>6.1262150329199994</v>
      </c>
      <c r="D55">
        <v>0</v>
      </c>
    </row>
    <row r="56" spans="2:4" x14ac:dyDescent="0.25">
      <c r="B56">
        <v>53</v>
      </c>
      <c r="C56">
        <v>6.1612386538799999</v>
      </c>
      <c r="D56">
        <v>0</v>
      </c>
    </row>
    <row r="57" spans="2:4" x14ac:dyDescent="0.25">
      <c r="B57">
        <v>54</v>
      </c>
      <c r="C57">
        <v>7.880314716</v>
      </c>
      <c r="D57">
        <v>0</v>
      </c>
    </row>
    <row r="58" spans="2:4" x14ac:dyDescent="0.25">
      <c r="B58">
        <v>55</v>
      </c>
      <c r="C58">
        <v>7.9328501474399999</v>
      </c>
      <c r="D58">
        <v>0</v>
      </c>
    </row>
    <row r="59" spans="2:4" x14ac:dyDescent="0.25">
      <c r="B59">
        <v>56</v>
      </c>
      <c r="C59">
        <v>9.9875692437599994</v>
      </c>
      <c r="D59">
        <v>0</v>
      </c>
    </row>
    <row r="60" spans="2:4" x14ac:dyDescent="0.25">
      <c r="B60">
        <v>57</v>
      </c>
      <c r="C60">
        <v>9.9729760683599995</v>
      </c>
      <c r="D60">
        <v>0</v>
      </c>
    </row>
    <row r="61" spans="2:4" x14ac:dyDescent="0.25">
      <c r="B61">
        <v>58</v>
      </c>
      <c r="C61">
        <v>12.47132769684</v>
      </c>
      <c r="D61">
        <v>0</v>
      </c>
    </row>
    <row r="62" spans="2:4" x14ac:dyDescent="0.25">
      <c r="B62">
        <v>59</v>
      </c>
      <c r="C62">
        <v>12.47132769684</v>
      </c>
      <c r="D62">
        <v>0</v>
      </c>
    </row>
    <row r="63" spans="2:4" x14ac:dyDescent="0.25">
      <c r="B63">
        <v>60</v>
      </c>
      <c r="C63">
        <v>15.91239845616</v>
      </c>
      <c r="D63">
        <v>0</v>
      </c>
    </row>
    <row r="64" spans="2:4" x14ac:dyDescent="0.25">
      <c r="B64">
        <v>61</v>
      </c>
      <c r="C64">
        <v>16.356030988320001</v>
      </c>
      <c r="D64">
        <v>0</v>
      </c>
    </row>
    <row r="65" spans="2:4" x14ac:dyDescent="0.25">
      <c r="B65">
        <v>62</v>
      </c>
      <c r="C65">
        <v>20.252408820119999</v>
      </c>
      <c r="D65">
        <v>0</v>
      </c>
    </row>
    <row r="66" spans="2:4" x14ac:dyDescent="0.25">
      <c r="B66">
        <v>63</v>
      </c>
      <c r="C66">
        <v>20.424608289840002</v>
      </c>
      <c r="D66">
        <v>0</v>
      </c>
    </row>
    <row r="67" spans="2:4" x14ac:dyDescent="0.25">
      <c r="B67">
        <v>64</v>
      </c>
      <c r="C67">
        <v>27.548996520119999</v>
      </c>
      <c r="D67">
        <v>0</v>
      </c>
    </row>
    <row r="68" spans="2:4" x14ac:dyDescent="0.25">
      <c r="B68">
        <v>65</v>
      </c>
      <c r="C68">
        <v>28.161909886919997</v>
      </c>
      <c r="D68">
        <v>0</v>
      </c>
    </row>
    <row r="69" spans="2:4" x14ac:dyDescent="0.25">
      <c r="B69">
        <v>66</v>
      </c>
      <c r="C69">
        <v>15.05140110756</v>
      </c>
      <c r="D69">
        <v>0</v>
      </c>
    </row>
    <row r="70" spans="2:4" x14ac:dyDescent="0.25">
      <c r="B70">
        <v>67</v>
      </c>
      <c r="C70">
        <v>22.479327386159998</v>
      </c>
      <c r="D70">
        <v>0</v>
      </c>
    </row>
    <row r="71" spans="2:4" x14ac:dyDescent="0.25">
      <c r="B71">
        <v>68</v>
      </c>
      <c r="C71">
        <v>27.207516215759998</v>
      </c>
      <c r="D71">
        <v>0</v>
      </c>
    </row>
    <row r="72" spans="2:4" x14ac:dyDescent="0.25">
      <c r="B72">
        <v>69</v>
      </c>
      <c r="C72">
        <v>25.421311546799998</v>
      </c>
      <c r="D72">
        <v>0</v>
      </c>
    </row>
    <row r="73" spans="2:4" x14ac:dyDescent="0.25">
      <c r="B73">
        <v>70</v>
      </c>
      <c r="C73">
        <v>24.10500712572</v>
      </c>
      <c r="D73">
        <v>0</v>
      </c>
    </row>
    <row r="74" spans="2:4" x14ac:dyDescent="0.25">
      <c r="B74">
        <v>71</v>
      </c>
      <c r="C74">
        <v>30.908345497200003</v>
      </c>
      <c r="D74">
        <v>0</v>
      </c>
    </row>
    <row r="75" spans="2:4" x14ac:dyDescent="0.25">
      <c r="B75">
        <v>72</v>
      </c>
      <c r="C75">
        <v>29.183432164919999</v>
      </c>
      <c r="D75">
        <v>0</v>
      </c>
    </row>
    <row r="76" spans="2:4" x14ac:dyDescent="0.25">
      <c r="B76">
        <v>73</v>
      </c>
      <c r="C76">
        <v>41.298686382</v>
      </c>
      <c r="D76">
        <v>0</v>
      </c>
    </row>
    <row r="77" spans="2:4" x14ac:dyDescent="0.25">
      <c r="B77">
        <v>74</v>
      </c>
      <c r="C77">
        <v>40.627400313599999</v>
      </c>
      <c r="D77">
        <v>0</v>
      </c>
    </row>
    <row r="78" spans="2:4" x14ac:dyDescent="0.25">
      <c r="B78">
        <v>75</v>
      </c>
      <c r="C78">
        <v>51.017741198400003</v>
      </c>
      <c r="D78">
        <v>0</v>
      </c>
    </row>
    <row r="79" spans="2:4" x14ac:dyDescent="0.25">
      <c r="B79">
        <v>76</v>
      </c>
      <c r="C79">
        <v>51.163672952399999</v>
      </c>
      <c r="D79">
        <v>0</v>
      </c>
    </row>
    <row r="80" spans="2:4" x14ac:dyDescent="0.25">
      <c r="B80">
        <v>77</v>
      </c>
      <c r="C80">
        <v>64.852071477599992</v>
      </c>
      <c r="D80">
        <v>0</v>
      </c>
    </row>
    <row r="81" spans="2:4" x14ac:dyDescent="0.25">
      <c r="B81">
        <v>78</v>
      </c>
      <c r="C81">
        <v>65.319053090400004</v>
      </c>
      <c r="D81">
        <v>0</v>
      </c>
    </row>
    <row r="82" spans="2:4" x14ac:dyDescent="0.25">
      <c r="B82">
        <v>79</v>
      </c>
      <c r="C82">
        <v>82.889236272000005</v>
      </c>
      <c r="D82">
        <v>0</v>
      </c>
    </row>
    <row r="83" spans="2:4" x14ac:dyDescent="0.25">
      <c r="B83">
        <v>80</v>
      </c>
      <c r="C83">
        <v>82.159577502000005</v>
      </c>
      <c r="D83">
        <v>0</v>
      </c>
    </row>
    <row r="84" spans="2:4" x14ac:dyDescent="0.25">
      <c r="B84">
        <v>81</v>
      </c>
      <c r="C84">
        <v>104.45794951319999</v>
      </c>
      <c r="D84">
        <v>0</v>
      </c>
    </row>
    <row r="85" spans="2:4" x14ac:dyDescent="0.25">
      <c r="B85">
        <v>82</v>
      </c>
      <c r="C85">
        <v>104.5163222148</v>
      </c>
      <c r="D85">
        <v>0</v>
      </c>
    </row>
    <row r="86" spans="2:4" x14ac:dyDescent="0.25">
      <c r="B86">
        <v>83</v>
      </c>
      <c r="C86">
        <v>133.70267301480001</v>
      </c>
      <c r="D86">
        <v>0</v>
      </c>
    </row>
    <row r="87" spans="2:4" x14ac:dyDescent="0.25">
      <c r="B87">
        <v>84</v>
      </c>
      <c r="C87">
        <v>133.64430031319998</v>
      </c>
      <c r="D87">
        <v>0</v>
      </c>
    </row>
    <row r="88" spans="2:4" x14ac:dyDescent="0.25">
      <c r="B88">
        <v>85</v>
      </c>
      <c r="C88">
        <v>210.1709121108</v>
      </c>
      <c r="D88">
        <v>0</v>
      </c>
    </row>
    <row r="89" spans="2:4" x14ac:dyDescent="0.25">
      <c r="B89">
        <v>86</v>
      </c>
      <c r="C89">
        <v>105.654589896</v>
      </c>
      <c r="D89">
        <v>0</v>
      </c>
    </row>
    <row r="90" spans="2:4" x14ac:dyDescent="0.25">
      <c r="B90">
        <v>87</v>
      </c>
      <c r="C90">
        <v>157.83978512639999</v>
      </c>
      <c r="D90">
        <v>0</v>
      </c>
    </row>
    <row r="91" spans="2:4" x14ac:dyDescent="0.25">
      <c r="B91">
        <v>88</v>
      </c>
      <c r="C91">
        <v>183.66970558439999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204.27526924919999</v>
      </c>
    </row>
    <row r="3" spans="2:9" x14ac:dyDescent="0.25">
      <c r="B3" s="18">
        <v>150</v>
      </c>
      <c r="C3" s="18">
        <v>200</v>
      </c>
      <c r="D3" s="1">
        <v>185.95791548712</v>
      </c>
      <c r="E3" s="19" t="str">
        <f>IF(D3="","N/A",IF(OR(D3&lt;B3,D3&gt;C3),"FAIL","PASS"))</f>
        <v>PASS</v>
      </c>
      <c r="H3" t="s">
        <v>39</v>
      </c>
      <c r="I3">
        <v>182.7357423588</v>
      </c>
    </row>
    <row r="4" spans="2:9" x14ac:dyDescent="0.25">
      <c r="H4" t="s">
        <v>40</v>
      </c>
      <c r="I4">
        <v>175.76020451760002</v>
      </c>
    </row>
    <row r="5" spans="2:9" x14ac:dyDescent="0.25">
      <c r="H5" t="s">
        <v>41</v>
      </c>
      <c r="I5">
        <v>183.43621477799999</v>
      </c>
    </row>
    <row r="6" spans="2:9" x14ac:dyDescent="0.25">
      <c r="B6" s="15" t="s">
        <v>23</v>
      </c>
      <c r="H6" t="s">
        <v>42</v>
      </c>
      <c r="I6">
        <v>183.582146532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0.15006527916442658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204.1877101968</v>
      </c>
      <c r="J2" t="s">
        <v>26</v>
      </c>
    </row>
    <row r="3" spans="2:10" x14ac:dyDescent="0.25">
      <c r="B3" s="18">
        <v>100</v>
      </c>
      <c r="C3" s="18"/>
      <c r="D3" s="1">
        <v>769.12928759894464</v>
      </c>
      <c r="E3" s="19" t="str">
        <f>IF(D3="","N/A",IF(OR(D3&lt;B3),"FAIL","PASS"))</f>
        <v>PASS</v>
      </c>
      <c r="I3">
        <v>0.26547904687679996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8.1750968590799999E-2</v>
      </c>
    </row>
    <row r="3" spans="2:9" x14ac:dyDescent="0.25">
      <c r="B3" s="18">
        <v>0.05</v>
      </c>
      <c r="C3" s="18">
        <v>0.1</v>
      </c>
      <c r="D3" s="1">
        <v>7.4337635487600001E-2</v>
      </c>
      <c r="E3" s="19" t="str">
        <f>IF(D3="","N/A",IF(OR(D3&lt;B3,D3&gt;C3),"FAIL","PASS"))</f>
        <v>PASS</v>
      </c>
      <c r="H3" t="s">
        <v>39</v>
      </c>
      <c r="I3">
        <v>7.3082622403200001E-2</v>
      </c>
    </row>
    <row r="4" spans="2:9" x14ac:dyDescent="0.25">
      <c r="H4" t="s">
        <v>40</v>
      </c>
      <c r="I4">
        <v>7.0280732726399994E-2</v>
      </c>
    </row>
    <row r="5" spans="2:9" x14ac:dyDescent="0.25">
      <c r="H5" t="s">
        <v>41</v>
      </c>
      <c r="I5">
        <v>7.3549604015999998E-2</v>
      </c>
    </row>
    <row r="6" spans="2:9" x14ac:dyDescent="0.25">
      <c r="H6" t="s">
        <v>42</v>
      </c>
      <c r="I6">
        <v>7.3024249701599986E-2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204.36282830160002</v>
      </c>
      <c r="J2">
        <v>78.686401756800009</v>
      </c>
      <c r="K2">
        <v>185.47925933400001</v>
      </c>
      <c r="L2">
        <v>67.683147505199997</v>
      </c>
    </row>
    <row r="3" spans="2:12" x14ac:dyDescent="0.25">
      <c r="B3" s="18">
        <v>50</v>
      </c>
      <c r="C3" s="18"/>
      <c r="D3" s="1">
        <v>62.166927203999997</v>
      </c>
      <c r="E3" s="19" t="str">
        <f>IF(D3="","N/A",IF(OR(D3&lt;B3),"FAIL","PASS"))</f>
        <v>PASS</v>
      </c>
      <c r="H3" t="s">
        <v>39</v>
      </c>
      <c r="I3">
        <v>182.99841951599998</v>
      </c>
      <c r="J3">
        <v>71.564932161599998</v>
      </c>
      <c r="K3">
        <v>175.99369532399999</v>
      </c>
      <c r="L3">
        <v>68.879787887999996</v>
      </c>
    </row>
    <row r="4" spans="2:12" x14ac:dyDescent="0.25">
      <c r="H4" t="s">
        <v>40</v>
      </c>
      <c r="I4">
        <v>175.90613627160002</v>
      </c>
      <c r="J4">
        <v>70.076428270799994</v>
      </c>
      <c r="K4">
        <v>171.00282933719998</v>
      </c>
      <c r="L4">
        <v>66.428134420799992</v>
      </c>
    </row>
    <row r="5" spans="2:12" x14ac:dyDescent="0.25">
      <c r="H5" t="s">
        <v>41</v>
      </c>
      <c r="I5">
        <v>183.728078286</v>
      </c>
      <c r="J5">
        <v>79.795483087199997</v>
      </c>
      <c r="K5">
        <v>170.53584772439999</v>
      </c>
      <c r="L5">
        <v>62.867399623200001</v>
      </c>
    </row>
    <row r="6" spans="2:12" x14ac:dyDescent="0.25">
      <c r="H6" t="s">
        <v>42</v>
      </c>
      <c r="I6">
        <v>183.81563733839999</v>
      </c>
      <c r="J6">
        <v>77.781624882000003</v>
      </c>
      <c r="K6">
        <v>171.79086080880001</v>
      </c>
      <c r="L6">
        <v>62.166927203999997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204.15852384600001</v>
      </c>
      <c r="J2">
        <v>78.686401756800009</v>
      </c>
      <c r="K2">
        <v>185.39170028160001</v>
      </c>
      <c r="L2">
        <v>67.712333856000001</v>
      </c>
    </row>
    <row r="3" spans="2:12" x14ac:dyDescent="0.25">
      <c r="B3" s="18">
        <v>20</v>
      </c>
      <c r="C3" s="18"/>
      <c r="D3" s="1">
        <v>81.486776268763393</v>
      </c>
      <c r="E3" s="19" t="str">
        <f>IF(D3="","N/A",IF(OR(D3&lt;B3),"FAIL","PASS"))</f>
        <v>PASS</v>
      </c>
      <c r="G3" t="s">
        <v>38</v>
      </c>
      <c r="H3" t="s">
        <v>27</v>
      </c>
      <c r="I3">
        <v>0.2661211465944</v>
      </c>
      <c r="J3">
        <v>0.34118844085200001</v>
      </c>
      <c r="K3">
        <v>0.28214445318359999</v>
      </c>
      <c r="L3">
        <v>0.81225614276399993</v>
      </c>
    </row>
    <row r="4" spans="2:12" x14ac:dyDescent="0.25">
      <c r="G4" t="s">
        <v>39</v>
      </c>
      <c r="H4" t="s">
        <v>26</v>
      </c>
      <c r="I4">
        <v>182.79411506039997</v>
      </c>
      <c r="J4">
        <v>71.652491213999994</v>
      </c>
      <c r="K4">
        <v>175.8769499208</v>
      </c>
      <c r="L4">
        <v>68.967346940400006</v>
      </c>
    </row>
    <row r="5" spans="2:12" x14ac:dyDescent="0.25">
      <c r="G5" t="s">
        <v>39</v>
      </c>
      <c r="H5" t="s">
        <v>27</v>
      </c>
      <c r="I5">
        <v>0.225902355192</v>
      </c>
      <c r="J5">
        <v>0.304705502352</v>
      </c>
      <c r="K5">
        <v>0.25748198675759998</v>
      </c>
      <c r="L5">
        <v>0.80729446312800002</v>
      </c>
    </row>
    <row r="6" spans="2:12" x14ac:dyDescent="0.25">
      <c r="G6" t="s">
        <v>40</v>
      </c>
      <c r="H6" t="s">
        <v>26</v>
      </c>
      <c r="I6">
        <v>175.76020451760002</v>
      </c>
      <c r="J6">
        <v>70.134800972400001</v>
      </c>
      <c r="K6">
        <v>170.91527028480002</v>
      </c>
      <c r="L6">
        <v>66.544879823999992</v>
      </c>
    </row>
    <row r="7" spans="2:12" x14ac:dyDescent="0.25">
      <c r="G7" t="s">
        <v>40</v>
      </c>
      <c r="H7" t="s">
        <v>27</v>
      </c>
      <c r="I7">
        <v>0.20094802525799998</v>
      </c>
      <c r="J7">
        <v>0.28923673642800002</v>
      </c>
      <c r="K7">
        <v>0.23567978270999998</v>
      </c>
      <c r="L7">
        <v>0.816634095384</v>
      </c>
    </row>
    <row r="8" spans="2:12" x14ac:dyDescent="0.25">
      <c r="G8" t="s">
        <v>41</v>
      </c>
      <c r="H8" t="s">
        <v>26</v>
      </c>
      <c r="I8">
        <v>183.4945874796</v>
      </c>
      <c r="J8">
        <v>79.795483087199997</v>
      </c>
      <c r="K8">
        <v>170.5066613736</v>
      </c>
      <c r="L8">
        <v>62.896585973999997</v>
      </c>
    </row>
    <row r="9" spans="2:12" x14ac:dyDescent="0.25">
      <c r="G9" t="s">
        <v>41</v>
      </c>
      <c r="H9" t="s">
        <v>27</v>
      </c>
      <c r="I9">
        <v>0.26580009673559996</v>
      </c>
      <c r="J9">
        <v>0.34731757451999995</v>
      </c>
      <c r="K9">
        <v>0.27289237997999999</v>
      </c>
      <c r="L9">
        <v>0.72965877000000001</v>
      </c>
    </row>
    <row r="10" spans="2:12" x14ac:dyDescent="0.25">
      <c r="G10" t="s">
        <v>42</v>
      </c>
      <c r="H10" t="s">
        <v>26</v>
      </c>
      <c r="I10">
        <v>183.69889193519998</v>
      </c>
      <c r="J10">
        <v>77.810811232800006</v>
      </c>
      <c r="K10">
        <v>171.79086080880001</v>
      </c>
      <c r="L10">
        <v>62.283672607200003</v>
      </c>
    </row>
    <row r="11" spans="2:12" x14ac:dyDescent="0.25">
      <c r="G11" t="s">
        <v>42</v>
      </c>
      <c r="H11" t="s">
        <v>27</v>
      </c>
      <c r="I11">
        <v>0.28191096237719998</v>
      </c>
      <c r="J11">
        <v>0.33739421524799995</v>
      </c>
      <c r="K11">
        <v>0.282961671006</v>
      </c>
      <c r="L11">
        <v>0.74104144681200002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2024-03-11T12:54:46Z</dcterms:modified>
</cp:coreProperties>
</file>