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0C61F16-4ABB-45D5-9321-633EC08A2DF5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<sst xmlns="http://schemas.openxmlformats.org/spreadsheetml/2006/main" count="171" uniqueCount="101">
  <si>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</si>
  <si>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</si>
  <si>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</si>
  <si>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</si>
  <si>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</si>
  <si>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</si>
  <si>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</si>
  <si>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</si>
  <si>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</si>
  <si>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</si>
  <si>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</si>
  <si>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</si>
  <si>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</si>
  <si>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</si>
  <si>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</si>
  <si>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</si>
  <si>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</si>
  <si>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</si>
  <si>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</si>
  <si>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</si>
  <si>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</si>
  <si>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</si>
  <si>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</si>
  <si>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</si>
  <si>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</si>
  <si>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</si>
  <si>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</si>
  <si>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</si>
  <si>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</si>
  <si>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</si>
  <si>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</si>
  <si>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</si>
  <si>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</si>
  <si>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</si>
  <si>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</si>
  <si>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</si>
  <si>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</si>
  <si>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</si>
  <si>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</si>
  <si>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</si>
  <si>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</si>
  <si>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</si>
  <si>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</si>
  <si>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</si>
  <si>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</si>
  <si>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</si>
  <si>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</si>
  <si>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</si>
  <si>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</si>
  <si>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</si>
  <si>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</si>
  <si>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</si>
  <si>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</si>
  <si>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</si>
  <si>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</si>
  <si>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</si>
  <si>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</si>
  <si>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</si>
  <si>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</si>
  <si>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</si>
  <si>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</si>
  <si>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</si>
  <si>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</si>
  <si>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</si>
  <si>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</si>
  <si>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</si>
  <si>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</si>
  <si>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</si>
  <si>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</si>
  <si>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</si>
  <si>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</si>
  <si>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</si>
  <si>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</si>
  <si>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</si>
  <si>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</si>
  <si>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</si>
  <si>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</si>
  <si>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</si>
  <si>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</si>
  <si>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</si>
  <si>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</si>
  <si>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</si>
  <si>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</si>
  <si>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</si>
  <si>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</si>
  <si>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</si>
  <si>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</si>
  <si>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</si>
  <si>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</si>
  <si>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</si>
  <si>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</si>
  <si>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</si>
  <si>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</si>
  <si>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</si>
  <si>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</si>
  <si>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</si>
  <si>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</si>
  <si>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</si>
  <si>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</si>
  <si>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</si>
  <si>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S24017780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</si>
</sst>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179.75873457719999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0.16834150655197344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656.92007797270958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0.17269999999999999</v>
      </c>
      <c r="E15" s="20">
        <f>ChromaticityCoordinates!G4</f>
        <v>0.49940000000000001</v>
      </c>
      <c r="F15" s="20" t="s">
        <v>49</v>
      </c>
      <c r="H15" s="26">
        <f>ChromaticityCoordinates!H4</f>
        <v>1.8895766721676074E-2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0.45100000000000001</v>
      </c>
      <c r="E16" s="20">
        <f>ChromaticityCoordinates!G5</f>
        <v>0.52859999999999996</v>
      </c>
      <c r="F16" s="20" t="s">
        <v>49</v>
      </c>
      <c r="H16" s="26">
        <f>ChromaticityCoordinates!H5</f>
        <v>5.9999999999993392E-4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0.12620000000000001</v>
      </c>
      <c r="E17" s="20">
        <f>ChromaticityCoordinates!G6</f>
        <v>0.56200000000000006</v>
      </c>
      <c r="F17" s="20" t="s">
        <v>49</v>
      </c>
      <c r="H17" s="26">
        <f>ChromaticityCoordinates!H6</f>
        <v>1.4200000000000004E-2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0.1187</v>
      </c>
      <c r="E18" s="20">
        <f>ChromaticityCoordinates!G7</f>
        <v>0.30430000000000001</v>
      </c>
      <c r="F18" s="20" t="s">
        <v>49</v>
      </c>
      <c r="H18" s="26">
        <f>ChromaticityCoordinates!H7</f>
        <v>2.172970317330639E-2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7.8680564486639987E-2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62.050181800799997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58.767123287671232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7.9153383369599997E-2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0.13157206940639998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0.1622177377464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0.2118053477556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0.271141198932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0.35023620959999996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0.420575315028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0.54199053435599998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0.69375955851599991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0.88230338468400005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1.1359327731360001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1.4444325010919998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1.8407831449560002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2.3395778801280001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2.9770077815999998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3.8146560495599999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4.8478528678799995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6.1962622748399996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7.9357687825200003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9.9408710824800011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13.0025192814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15.967852522679999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20.322456062039997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26.632545104999998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30.587295638399997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44.888607530400002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54.140680734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70.163987323200004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88.69732008119999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112.3966369308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143.5092868836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180.95537496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0.17269999999999999</v>
      </c>
      <c r="G4" s="4">
        <v>0.49940000000000001</v>
      </c>
      <c r="H4" s="3">
        <f>IF(OR((F4=""),(G4="")),"",SQRT((F4-C4)^2+(G4-D4)^2))</f>
        <v>1.8895766721676074E-2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-4.2999999999999983E-3</v>
      </c>
      <c r="O4" s="3">
        <f>IF(G4="","",G4-D4)</f>
        <v>1.8400000000000027E-2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0.45100000000000001</v>
      </c>
      <c r="G5" s="4">
        <v>0.52859999999999996</v>
      </c>
      <c r="H5" s="3">
        <f t="shared" ref="H5:H7" si="0">IF(OR((F5=""),(G5="")),"",SQRT((F5-C5)^2+(G5-D5)^2))</f>
        <v>5.9999999999993392E-4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0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0.12620000000000001</v>
      </c>
      <c r="G6" s="4">
        <v>0.56200000000000006</v>
      </c>
      <c r="H6" s="3">
        <f t="shared" si="0"/>
        <v>1.4200000000000004E-2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1.4200000000000004E-2</v>
      </c>
      <c r="O6" s="3">
        <f t="shared" ref="O6:O7" si="6">IF(G6="","",G6-D6)</f>
        <v>0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0.1187</v>
      </c>
      <c r="G7" s="3">
        <v>0.30430000000000001</v>
      </c>
      <c r="H7" s="3">
        <f t="shared" si="0"/>
        <v>2.172970317330639E-2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-4.2999999999999983E-3</v>
      </c>
      <c r="O7" s="3">
        <f t="shared" si="6"/>
        <v>2.1300000000000041E-2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225.81479613960002</v>
      </c>
      <c r="F3" s="8"/>
    </row>
    <row r="4" spans="2:6" x14ac:dyDescent="0.25">
      <c r="B4" s="1" t="s">
        <v>39</v>
      </c>
      <c r="C4" s="18"/>
      <c r="D4" s="18"/>
      <c r="E4" s="1">
        <v>203.83747398719999</v>
      </c>
      <c r="F4" s="8"/>
    </row>
    <row r="5" spans="2:6" x14ac:dyDescent="0.25">
      <c r="B5" s="1" t="s">
        <v>40</v>
      </c>
      <c r="C5" s="18"/>
      <c r="D5" s="18"/>
      <c r="E5" s="1">
        <v>190.9662932844</v>
      </c>
      <c r="F5" s="8"/>
    </row>
    <row r="6" spans="2:6" x14ac:dyDescent="0.25">
      <c r="B6" s="1" t="s">
        <v>41</v>
      </c>
      <c r="C6" s="18"/>
      <c r="D6" s="18"/>
      <c r="E6" s="1">
        <v>204.3336419508</v>
      </c>
      <c r="F6" s="8"/>
    </row>
    <row r="7" spans="2:6" x14ac:dyDescent="0.25">
      <c r="B7" s="1" t="s">
        <v>42</v>
      </c>
      <c r="C7" s="18"/>
      <c r="D7" s="18"/>
      <c r="E7" s="1">
        <v>206.72692271639997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8"/>
  <sheetViews>
    <sheetView topLeftCell="A77" workbookViewId="0">
      <selection activeCell="D98" sqref="D9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0.10831054781879999</v>
      </c>
      <c r="D4">
        <v>0</v>
      </c>
    </row>
    <row r="5" spans="2:4" x14ac:dyDescent="0.25">
      <c r="B5">
        <v>2</v>
      </c>
      <c r="C5">
        <v>4.8799578537599995E-2</v>
      </c>
      <c r="D5">
        <v>0</v>
      </c>
    </row>
    <row r="6" spans="2:4" x14ac:dyDescent="0.25">
      <c r="B6">
        <v>3</v>
      </c>
      <c r="C6">
        <v>7.8452910950399996E-2</v>
      </c>
      <c r="D6">
        <v>0</v>
      </c>
    </row>
    <row r="7" spans="2:4" x14ac:dyDescent="0.25">
      <c r="B7">
        <v>4</v>
      </c>
      <c r="C7">
        <v>7.8365351898000007E-2</v>
      </c>
      <c r="D7">
        <v>0</v>
      </c>
    </row>
    <row r="8" spans="2:4" x14ac:dyDescent="0.25">
      <c r="B8">
        <v>5</v>
      </c>
      <c r="C8">
        <v>0.1102952196732</v>
      </c>
      <c r="D8">
        <v>0</v>
      </c>
    </row>
    <row r="9" spans="2:4" x14ac:dyDescent="0.25">
      <c r="B9">
        <v>6</v>
      </c>
      <c r="C9">
        <v>0.1505723837772</v>
      </c>
      <c r="D9">
        <v>0</v>
      </c>
    </row>
    <row r="10" spans="2:4" x14ac:dyDescent="0.25">
      <c r="B10">
        <v>7</v>
      </c>
      <c r="C10">
        <v>6.9697005710399995E-2</v>
      </c>
      <c r="D10">
        <v>0</v>
      </c>
    </row>
    <row r="11" spans="2:4" x14ac:dyDescent="0.25">
      <c r="B11">
        <v>8</v>
      </c>
      <c r="C11">
        <v>0.11023684697159999</v>
      </c>
      <c r="D11">
        <v>0</v>
      </c>
    </row>
    <row r="12" spans="2:4" x14ac:dyDescent="0.25">
      <c r="B12">
        <v>9</v>
      </c>
      <c r="C12">
        <v>0.1306672925316</v>
      </c>
      <c r="D12">
        <v>0</v>
      </c>
    </row>
    <row r="13" spans="2:4" x14ac:dyDescent="0.25">
      <c r="B13">
        <v>10</v>
      </c>
      <c r="C13">
        <v>0.13063810618079999</v>
      </c>
      <c r="D13">
        <v>0</v>
      </c>
    </row>
    <row r="14" spans="2:4" x14ac:dyDescent="0.25">
      <c r="B14">
        <v>11</v>
      </c>
      <c r="C14">
        <v>0.1712655064944</v>
      </c>
      <c r="D14">
        <v>0</v>
      </c>
    </row>
    <row r="15" spans="2:4" x14ac:dyDescent="0.25">
      <c r="B15">
        <v>12</v>
      </c>
      <c r="C15">
        <v>0.18577112284199998</v>
      </c>
      <c r="D15">
        <v>0</v>
      </c>
    </row>
    <row r="16" spans="2:4" x14ac:dyDescent="0.25">
      <c r="B16">
        <v>13</v>
      </c>
      <c r="C16">
        <v>8.7004511734799991E-2</v>
      </c>
      <c r="D16">
        <v>0</v>
      </c>
    </row>
    <row r="17" spans="2:4" x14ac:dyDescent="0.25">
      <c r="B17">
        <v>14</v>
      </c>
      <c r="C17">
        <v>0.13627107188519999</v>
      </c>
      <c r="D17">
        <v>0</v>
      </c>
    </row>
    <row r="18" spans="2:4" x14ac:dyDescent="0.25">
      <c r="B18">
        <v>15</v>
      </c>
      <c r="C18">
        <v>0.16128377452079998</v>
      </c>
      <c r="D18">
        <v>0</v>
      </c>
    </row>
    <row r="19" spans="2:4" x14ac:dyDescent="0.25">
      <c r="B19">
        <v>16</v>
      </c>
      <c r="C19">
        <v>0.16131296087159999</v>
      </c>
      <c r="D19">
        <v>0</v>
      </c>
    </row>
    <row r="20" spans="2:4" x14ac:dyDescent="0.25">
      <c r="B20">
        <v>17</v>
      </c>
      <c r="C20">
        <v>0.21081301182840001</v>
      </c>
      <c r="D20">
        <v>0</v>
      </c>
    </row>
    <row r="21" spans="2:4" x14ac:dyDescent="0.25">
      <c r="B21">
        <v>18</v>
      </c>
      <c r="C21">
        <v>0.21081301182840001</v>
      </c>
      <c r="D21">
        <v>0</v>
      </c>
    </row>
    <row r="22" spans="2:4" x14ac:dyDescent="0.25">
      <c r="B22">
        <v>19</v>
      </c>
      <c r="C22">
        <v>0.27006130395240002</v>
      </c>
      <c r="D22">
        <v>0</v>
      </c>
    </row>
    <row r="23" spans="2:4" x14ac:dyDescent="0.25">
      <c r="B23">
        <v>20</v>
      </c>
      <c r="C23">
        <v>0.27009049030319998</v>
      </c>
      <c r="D23">
        <v>0</v>
      </c>
    </row>
    <row r="24" spans="2:4" x14ac:dyDescent="0.25">
      <c r="B24">
        <v>21</v>
      </c>
      <c r="C24">
        <v>0.34906875556799999</v>
      </c>
      <c r="D24">
        <v>0</v>
      </c>
    </row>
    <row r="25" spans="2:4" x14ac:dyDescent="0.25">
      <c r="B25">
        <v>22</v>
      </c>
      <c r="C25">
        <v>0.34906875556799999</v>
      </c>
      <c r="D25">
        <v>0</v>
      </c>
    </row>
    <row r="26" spans="2:4" x14ac:dyDescent="0.25">
      <c r="B26">
        <v>23</v>
      </c>
      <c r="C26">
        <v>0.44917793881199997</v>
      </c>
      <c r="D26">
        <v>0</v>
      </c>
    </row>
    <row r="27" spans="2:4" x14ac:dyDescent="0.25">
      <c r="B27">
        <v>24</v>
      </c>
      <c r="C27">
        <v>0.48274224223199996</v>
      </c>
      <c r="D27">
        <v>0</v>
      </c>
    </row>
    <row r="28" spans="2:4" x14ac:dyDescent="0.25">
      <c r="B28">
        <v>25</v>
      </c>
      <c r="C28">
        <v>0.23322812924280001</v>
      </c>
      <c r="D28">
        <v>0</v>
      </c>
    </row>
    <row r="29" spans="2:4" x14ac:dyDescent="0.25">
      <c r="B29">
        <v>26</v>
      </c>
      <c r="C29">
        <v>0.357240933792</v>
      </c>
      <c r="D29">
        <v>0</v>
      </c>
    </row>
    <row r="30" spans="2:4" x14ac:dyDescent="0.25">
      <c r="B30">
        <v>27</v>
      </c>
      <c r="C30">
        <v>0.41911599748799999</v>
      </c>
      <c r="D30">
        <v>0</v>
      </c>
    </row>
    <row r="31" spans="2:4" x14ac:dyDescent="0.25">
      <c r="B31">
        <v>28</v>
      </c>
      <c r="C31">
        <v>0.41940786099600003</v>
      </c>
      <c r="D31">
        <v>0</v>
      </c>
    </row>
    <row r="32" spans="2:4" x14ac:dyDescent="0.25">
      <c r="B32">
        <v>29</v>
      </c>
      <c r="C32">
        <v>0.54111494383199998</v>
      </c>
      <c r="D32">
        <v>0</v>
      </c>
    </row>
    <row r="33" spans="2:4" x14ac:dyDescent="0.25">
      <c r="B33">
        <v>30</v>
      </c>
      <c r="C33">
        <v>0.54082308032399995</v>
      </c>
      <c r="D33">
        <v>0</v>
      </c>
    </row>
    <row r="34" spans="2:4" x14ac:dyDescent="0.25">
      <c r="B34">
        <v>31</v>
      </c>
      <c r="C34">
        <v>0.69142465045200008</v>
      </c>
      <c r="D34">
        <v>0</v>
      </c>
    </row>
    <row r="35" spans="2:4" x14ac:dyDescent="0.25">
      <c r="B35">
        <v>32</v>
      </c>
      <c r="C35">
        <v>0.69171651396</v>
      </c>
      <c r="D35">
        <v>0</v>
      </c>
    </row>
    <row r="36" spans="2:4" x14ac:dyDescent="0.25">
      <c r="B36">
        <v>33</v>
      </c>
      <c r="C36">
        <v>0.87938474960399993</v>
      </c>
      <c r="D36">
        <v>0</v>
      </c>
    </row>
    <row r="37" spans="2:4" x14ac:dyDescent="0.25">
      <c r="B37">
        <v>34</v>
      </c>
      <c r="C37">
        <v>0.87967661311199996</v>
      </c>
      <c r="D37">
        <v>0</v>
      </c>
    </row>
    <row r="38" spans="2:4" x14ac:dyDescent="0.25">
      <c r="B38">
        <v>35</v>
      </c>
      <c r="C38">
        <v>1.129803639468</v>
      </c>
      <c r="D38">
        <v>0</v>
      </c>
    </row>
    <row r="39" spans="2:4" x14ac:dyDescent="0.25">
      <c r="B39">
        <v>36</v>
      </c>
      <c r="C39">
        <v>1.1309710934999999</v>
      </c>
      <c r="D39">
        <v>0</v>
      </c>
    </row>
    <row r="40" spans="2:4" x14ac:dyDescent="0.25">
      <c r="B40">
        <v>37</v>
      </c>
      <c r="C40">
        <v>1.4368440498840001</v>
      </c>
      <c r="D40">
        <v>0</v>
      </c>
    </row>
    <row r="41" spans="2:4" x14ac:dyDescent="0.25">
      <c r="B41">
        <v>38</v>
      </c>
      <c r="C41">
        <v>1.4391789579479999</v>
      </c>
      <c r="D41">
        <v>0</v>
      </c>
    </row>
    <row r="42" spans="2:4" x14ac:dyDescent="0.25">
      <c r="B42">
        <v>39</v>
      </c>
      <c r="C42">
        <v>1.8460366881000001</v>
      </c>
      <c r="D42">
        <v>0</v>
      </c>
    </row>
    <row r="43" spans="2:4" x14ac:dyDescent="0.25">
      <c r="B43">
        <v>40</v>
      </c>
      <c r="C43">
        <v>1.8393238274159998</v>
      </c>
      <c r="D43">
        <v>0</v>
      </c>
    </row>
    <row r="44" spans="2:4" x14ac:dyDescent="0.25">
      <c r="B44">
        <v>41</v>
      </c>
      <c r="C44">
        <v>2.3480419218599997</v>
      </c>
      <c r="D44">
        <v>0</v>
      </c>
    </row>
    <row r="45" spans="2:4" x14ac:dyDescent="0.25">
      <c r="B45">
        <v>42</v>
      </c>
      <c r="C45">
        <v>2.3518361474639997</v>
      </c>
      <c r="D45">
        <v>0</v>
      </c>
    </row>
    <row r="46" spans="2:4" x14ac:dyDescent="0.25">
      <c r="B46">
        <v>43</v>
      </c>
      <c r="C46">
        <v>3.0003568622399999</v>
      </c>
      <c r="D46">
        <v>0</v>
      </c>
    </row>
    <row r="47" spans="2:4" x14ac:dyDescent="0.25">
      <c r="B47">
        <v>44</v>
      </c>
      <c r="C47">
        <v>2.9653332412800002</v>
      </c>
      <c r="D47">
        <v>0</v>
      </c>
    </row>
    <row r="48" spans="2:4" x14ac:dyDescent="0.25">
      <c r="B48">
        <v>45</v>
      </c>
      <c r="C48">
        <v>3.7971442390799997</v>
      </c>
      <c r="D48">
        <v>0</v>
      </c>
    </row>
    <row r="49" spans="2:4" x14ac:dyDescent="0.25">
      <c r="B49">
        <v>46</v>
      </c>
      <c r="C49">
        <v>3.8088187794000001</v>
      </c>
      <c r="D49">
        <v>0</v>
      </c>
    </row>
    <row r="50" spans="2:4" x14ac:dyDescent="0.25">
      <c r="B50">
        <v>47</v>
      </c>
      <c r="C50">
        <v>4.8712019485200004</v>
      </c>
      <c r="D50">
        <v>0</v>
      </c>
    </row>
    <row r="51" spans="2:4" x14ac:dyDescent="0.25">
      <c r="B51">
        <v>48</v>
      </c>
      <c r="C51">
        <v>4.8128292469199998</v>
      </c>
      <c r="D51">
        <v>0</v>
      </c>
    </row>
    <row r="52" spans="2:4" x14ac:dyDescent="0.25">
      <c r="B52">
        <v>49</v>
      </c>
      <c r="C52">
        <v>6.1262150329199994</v>
      </c>
      <c r="D52">
        <v>0</v>
      </c>
    </row>
    <row r="53" spans="2:4" x14ac:dyDescent="0.25">
      <c r="B53">
        <v>50</v>
      </c>
      <c r="C53">
        <v>6.1232963978399999</v>
      </c>
      <c r="D53">
        <v>0</v>
      </c>
    </row>
    <row r="54" spans="2:4" x14ac:dyDescent="0.25">
      <c r="B54">
        <v>51</v>
      </c>
      <c r="C54">
        <v>7.8161047442400005</v>
      </c>
      <c r="D54">
        <v>0</v>
      </c>
    </row>
    <row r="55" spans="2:4" x14ac:dyDescent="0.25">
      <c r="B55">
        <v>52</v>
      </c>
      <c r="C55">
        <v>7.8161047442400005</v>
      </c>
      <c r="D55">
        <v>0</v>
      </c>
    </row>
    <row r="56" spans="2:4" x14ac:dyDescent="0.25">
      <c r="B56">
        <v>53</v>
      </c>
      <c r="C56">
        <v>9.8153697740400006</v>
      </c>
      <c r="D56">
        <v>0</v>
      </c>
    </row>
    <row r="57" spans="2:4" x14ac:dyDescent="0.25">
      <c r="B57">
        <v>54</v>
      </c>
      <c r="C57">
        <v>9.9875692437599994</v>
      </c>
      <c r="D57">
        <v>0</v>
      </c>
    </row>
    <row r="58" spans="2:4" x14ac:dyDescent="0.25">
      <c r="B58">
        <v>55</v>
      </c>
      <c r="C58">
        <v>12.5063513178</v>
      </c>
      <c r="D58">
        <v>0</v>
      </c>
    </row>
    <row r="59" spans="2:4" x14ac:dyDescent="0.25">
      <c r="B59">
        <v>56</v>
      </c>
      <c r="C59">
        <v>12.949983849959999</v>
      </c>
      <c r="D59">
        <v>0</v>
      </c>
    </row>
    <row r="60" spans="2:4" x14ac:dyDescent="0.25">
      <c r="B60">
        <v>57</v>
      </c>
      <c r="C60">
        <v>15.921154361399999</v>
      </c>
      <c r="D60">
        <v>0</v>
      </c>
    </row>
    <row r="61" spans="2:4" x14ac:dyDescent="0.25">
      <c r="B61">
        <v>58</v>
      </c>
      <c r="C61">
        <v>15.97077115776</v>
      </c>
      <c r="D61">
        <v>0</v>
      </c>
    </row>
    <row r="62" spans="2:4" x14ac:dyDescent="0.25">
      <c r="B62">
        <v>59</v>
      </c>
      <c r="C62">
        <v>20.9266135236</v>
      </c>
      <c r="D62">
        <v>0</v>
      </c>
    </row>
    <row r="63" spans="2:4" x14ac:dyDescent="0.25">
      <c r="B63">
        <v>60</v>
      </c>
      <c r="C63">
        <v>21.364408785600002</v>
      </c>
      <c r="D63">
        <v>0</v>
      </c>
    </row>
    <row r="64" spans="2:4" x14ac:dyDescent="0.25">
      <c r="B64">
        <v>61</v>
      </c>
      <c r="C64">
        <v>27.397227495959999</v>
      </c>
      <c r="D64">
        <v>0</v>
      </c>
    </row>
    <row r="65" spans="2:4" x14ac:dyDescent="0.25">
      <c r="B65">
        <v>62</v>
      </c>
      <c r="C65">
        <v>29.478214307999998</v>
      </c>
      <c r="D65">
        <v>0</v>
      </c>
    </row>
    <row r="66" spans="2:4" x14ac:dyDescent="0.25">
      <c r="B66">
        <v>63</v>
      </c>
      <c r="C66">
        <v>14.546477238720001</v>
      </c>
      <c r="D66">
        <v>0</v>
      </c>
    </row>
    <row r="67" spans="2:4" x14ac:dyDescent="0.25">
      <c r="B67">
        <v>64</v>
      </c>
      <c r="C67">
        <v>23.451232867799998</v>
      </c>
      <c r="D67">
        <v>0</v>
      </c>
    </row>
    <row r="68" spans="2:4" x14ac:dyDescent="0.25">
      <c r="B68">
        <v>65</v>
      </c>
      <c r="C68">
        <v>25.689825974159998</v>
      </c>
      <c r="D68">
        <v>0</v>
      </c>
    </row>
    <row r="69" spans="2:4" x14ac:dyDescent="0.25">
      <c r="B69">
        <v>66</v>
      </c>
      <c r="C69">
        <v>26.877710451719999</v>
      </c>
      <c r="D69">
        <v>0</v>
      </c>
    </row>
    <row r="70" spans="2:4" x14ac:dyDescent="0.25">
      <c r="B70">
        <v>67</v>
      </c>
      <c r="C70">
        <v>34.8193165044</v>
      </c>
      <c r="D70">
        <v>0</v>
      </c>
    </row>
    <row r="71" spans="2:4" x14ac:dyDescent="0.25">
      <c r="B71">
        <v>68</v>
      </c>
      <c r="C71">
        <v>36.161888641200001</v>
      </c>
      <c r="D71">
        <v>0</v>
      </c>
    </row>
    <row r="72" spans="2:4" x14ac:dyDescent="0.25">
      <c r="B72">
        <v>69</v>
      </c>
      <c r="C72">
        <v>17.961280282320001</v>
      </c>
      <c r="D72">
        <v>0</v>
      </c>
    </row>
    <row r="73" spans="2:4" x14ac:dyDescent="0.25">
      <c r="B73">
        <v>70</v>
      </c>
      <c r="C73">
        <v>27.543159249960002</v>
      </c>
      <c r="D73">
        <v>0</v>
      </c>
    </row>
    <row r="74" spans="2:4" x14ac:dyDescent="0.25">
      <c r="B74">
        <v>71</v>
      </c>
      <c r="C74">
        <v>30.674854690799997</v>
      </c>
      <c r="D74">
        <v>0</v>
      </c>
    </row>
    <row r="75" spans="2:4" x14ac:dyDescent="0.25">
      <c r="B75">
        <v>72</v>
      </c>
      <c r="C75">
        <v>34.469080294799994</v>
      </c>
      <c r="D75">
        <v>0</v>
      </c>
    </row>
    <row r="76" spans="2:4" x14ac:dyDescent="0.25">
      <c r="B76">
        <v>73</v>
      </c>
      <c r="C76">
        <v>31.287768057600001</v>
      </c>
      <c r="D76">
        <v>0</v>
      </c>
    </row>
    <row r="77" spans="2:4" x14ac:dyDescent="0.25">
      <c r="B77">
        <v>74</v>
      </c>
      <c r="C77">
        <v>31.667190617999999</v>
      </c>
      <c r="D77">
        <v>0</v>
      </c>
    </row>
    <row r="78" spans="2:4" x14ac:dyDescent="0.25">
      <c r="B78">
        <v>75</v>
      </c>
      <c r="C78">
        <v>38.438424003599998</v>
      </c>
      <c r="D78">
        <v>0</v>
      </c>
    </row>
    <row r="79" spans="2:4" x14ac:dyDescent="0.25">
      <c r="B79">
        <v>76</v>
      </c>
      <c r="C79">
        <v>47.778056259599992</v>
      </c>
      <c r="D79">
        <v>0</v>
      </c>
    </row>
    <row r="80" spans="2:4" x14ac:dyDescent="0.25">
      <c r="B80">
        <v>77</v>
      </c>
      <c r="C80">
        <v>21.65335365852</v>
      </c>
      <c r="D80">
        <v>0</v>
      </c>
    </row>
    <row r="81" spans="2:4" x14ac:dyDescent="0.25">
      <c r="B81">
        <v>78</v>
      </c>
      <c r="C81">
        <v>35.461416221999997</v>
      </c>
      <c r="D81">
        <v>0</v>
      </c>
    </row>
    <row r="82" spans="2:4" x14ac:dyDescent="0.25">
      <c r="B82">
        <v>79</v>
      </c>
      <c r="C82">
        <v>37.037479165200004</v>
      </c>
      <c r="D82">
        <v>0</v>
      </c>
    </row>
    <row r="83" spans="2:4" x14ac:dyDescent="0.25">
      <c r="B83">
        <v>80</v>
      </c>
      <c r="C83">
        <v>43.166612833199999</v>
      </c>
      <c r="D83">
        <v>0</v>
      </c>
    </row>
    <row r="84" spans="2:4" x14ac:dyDescent="0.25">
      <c r="B84">
        <v>81</v>
      </c>
      <c r="C84">
        <v>44.771862127200002</v>
      </c>
      <c r="D84">
        <v>0</v>
      </c>
    </row>
    <row r="85" spans="2:4" x14ac:dyDescent="0.25">
      <c r="B85">
        <v>82</v>
      </c>
      <c r="C85">
        <v>54.053121681599997</v>
      </c>
      <c r="D85">
        <v>0</v>
      </c>
    </row>
    <row r="86" spans="2:4" x14ac:dyDescent="0.25">
      <c r="B86">
        <v>83</v>
      </c>
      <c r="C86">
        <v>54.199053435599993</v>
      </c>
      <c r="D86">
        <v>0</v>
      </c>
    </row>
    <row r="87" spans="2:4" x14ac:dyDescent="0.25">
      <c r="B87">
        <v>84</v>
      </c>
      <c r="C87">
        <v>69.113278694400009</v>
      </c>
      <c r="D87">
        <v>0</v>
      </c>
    </row>
    <row r="88" spans="2:4" x14ac:dyDescent="0.25">
      <c r="B88">
        <v>85</v>
      </c>
      <c r="C88">
        <v>69.317583150000004</v>
      </c>
      <c r="D88">
        <v>0</v>
      </c>
    </row>
    <row r="89" spans="2:4" x14ac:dyDescent="0.25">
      <c r="B89">
        <v>86</v>
      </c>
      <c r="C89">
        <v>88.69732008119999</v>
      </c>
      <c r="D89">
        <v>0</v>
      </c>
    </row>
    <row r="90" spans="2:4" x14ac:dyDescent="0.25">
      <c r="B90">
        <v>87</v>
      </c>
      <c r="C90">
        <v>87.880102258800008</v>
      </c>
      <c r="D90">
        <v>0</v>
      </c>
    </row>
    <row r="91" spans="2:4" x14ac:dyDescent="0.25">
      <c r="B91">
        <v>88</v>
      </c>
      <c r="C91">
        <v>112.04640072119999</v>
      </c>
      <c r="D91">
        <v>0</v>
      </c>
    </row>
    <row r="92" spans="2:4" x14ac:dyDescent="0.25">
      <c r="B92">
        <v>89</v>
      </c>
      <c r="C92">
        <v>113.2138547532</v>
      </c>
      <c r="D92">
        <v>0</v>
      </c>
    </row>
    <row r="93" spans="2:4" x14ac:dyDescent="0.25">
      <c r="B93">
        <v>90</v>
      </c>
      <c r="C93">
        <v>143.4217278312</v>
      </c>
      <c r="D93">
        <v>0</v>
      </c>
    </row>
    <row r="94" spans="2:4" x14ac:dyDescent="0.25">
      <c r="B94">
        <v>91</v>
      </c>
      <c r="C94">
        <v>142.40020555319998</v>
      </c>
      <c r="D94">
        <v>0</v>
      </c>
    </row>
    <row r="95" spans="2:4" x14ac:dyDescent="0.25">
      <c r="B95">
        <v>92</v>
      </c>
      <c r="C95">
        <v>207.1063452768</v>
      </c>
      <c r="D95">
        <v>0</v>
      </c>
    </row>
    <row r="96" spans="2:4" x14ac:dyDescent="0.25">
      <c r="B96">
        <v>93</v>
      </c>
      <c r="C96">
        <v>102.26897320319999</v>
      </c>
      <c r="D96">
        <v>0</v>
      </c>
    </row>
    <row r="97" spans="2:4" x14ac:dyDescent="0.25">
      <c r="B97">
        <v>94</v>
      </c>
      <c r="C97">
        <v>154.39579573200001</v>
      </c>
      <c r="D97">
        <v>0</v>
      </c>
    </row>
    <row r="98" spans="2:4" x14ac:dyDescent="0.25">
      <c r="B98">
        <v>95</v>
      </c>
      <c r="C98">
        <v>180.51757969799999</v>
      </c>
      <c r="D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196.80356344439997</v>
      </c>
    </row>
    <row r="3" spans="2:9" x14ac:dyDescent="0.25">
      <c r="B3" s="18">
        <v>150</v>
      </c>
      <c r="C3" s="18">
        <v>200</v>
      </c>
      <c r="D3" s="1">
        <v>179.75873457719999</v>
      </c>
      <c r="E3" s="19" t="str">
        <f>IF(D3="","N/A",IF(OR(D3&lt;B3,D3&gt;C3),"FAIL","PASS"))</f>
        <v>PASS</v>
      </c>
      <c r="H3" t="s">
        <v>39</v>
      </c>
      <c r="I3">
        <v>177.3362674608</v>
      </c>
    </row>
    <row r="4" spans="2:9" x14ac:dyDescent="0.25">
      <c r="H4" t="s">
        <v>40</v>
      </c>
      <c r="I4">
        <v>166.24545415680001</v>
      </c>
    </row>
    <row r="5" spans="2:9" x14ac:dyDescent="0.25">
      <c r="H5" t="s">
        <v>41</v>
      </c>
      <c r="I5">
        <v>177.9491808276</v>
      </c>
    </row>
    <row r="6" spans="2:9" x14ac:dyDescent="0.25">
      <c r="B6" s="15" t="s">
        <v>23</v>
      </c>
      <c r="H6" t="s">
        <v>42</v>
      </c>
      <c r="I6">
        <v>180.45920699639998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0.16834150655197344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196.716004392</v>
      </c>
      <c r="J2" t="s">
        <v>26</v>
      </c>
    </row>
    <row r="3" spans="2:10" x14ac:dyDescent="0.25">
      <c r="B3" s="18">
        <v>100</v>
      </c>
      <c r="C3" s="18"/>
      <c r="D3" s="1">
        <v>656.92007797270958</v>
      </c>
      <c r="E3" s="19" t="str">
        <f>IF(D3="","N/A",IF(OR(D3&lt;B3),"FAIL","PASS"))</f>
        <v>PASS</v>
      </c>
      <c r="I3">
        <v>0.299451959208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8.6216480263200002E-2</v>
      </c>
    </row>
    <row r="3" spans="2:9" x14ac:dyDescent="0.25">
      <c r="B3" s="18">
        <v>0.05</v>
      </c>
      <c r="C3" s="18">
        <v>0.1</v>
      </c>
      <c r="D3" s="1">
        <v>7.8680564486639987E-2</v>
      </c>
      <c r="E3" s="19" t="str">
        <f>IF(D3="","N/A",IF(OR(D3&lt;B3,D3&gt;C3),"FAIL","PASS"))</f>
        <v>PASS</v>
      </c>
      <c r="H3" t="s">
        <v>39</v>
      </c>
      <c r="I3">
        <v>7.7635693128000005E-2</v>
      </c>
    </row>
    <row r="4" spans="2:9" x14ac:dyDescent="0.25">
      <c r="H4" t="s">
        <v>40</v>
      </c>
      <c r="I4">
        <v>7.2703199842799993E-2</v>
      </c>
    </row>
    <row r="5" spans="2:9" x14ac:dyDescent="0.25">
      <c r="H5" t="s">
        <v>41</v>
      </c>
      <c r="I5">
        <v>7.8131861091600002E-2</v>
      </c>
    </row>
    <row r="6" spans="2:9" x14ac:dyDescent="0.25">
      <c r="H6" t="s">
        <v>42</v>
      </c>
      <c r="I6">
        <v>7.8715588107600001E-2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196.86193614600001</v>
      </c>
      <c r="J2">
        <v>79.591178631600002</v>
      </c>
      <c r="K2">
        <v>179.72954822639997</v>
      </c>
      <c r="L2">
        <v>67.916638311599996</v>
      </c>
    </row>
    <row r="3" spans="2:12" x14ac:dyDescent="0.25">
      <c r="B3" s="18">
        <v>50</v>
      </c>
      <c r="C3" s="18"/>
      <c r="D3" s="1">
        <v>62.050181800799997</v>
      </c>
      <c r="E3" s="19" t="str">
        <f>IF(D3="","N/A",IF(OR(D3&lt;B3),"FAIL","PASS"))</f>
        <v>PASS</v>
      </c>
      <c r="H3" t="s">
        <v>39</v>
      </c>
      <c r="I3">
        <v>177.30708110999998</v>
      </c>
      <c r="J3">
        <v>72.936690649200003</v>
      </c>
      <c r="K3">
        <v>171.23632014360001</v>
      </c>
      <c r="L3">
        <v>68.704669783200004</v>
      </c>
    </row>
    <row r="4" spans="2:12" x14ac:dyDescent="0.25">
      <c r="H4" t="s">
        <v>40</v>
      </c>
      <c r="I4">
        <v>166.24545415680001</v>
      </c>
      <c r="J4">
        <v>70.864459742400001</v>
      </c>
      <c r="K4">
        <v>163.7938006896</v>
      </c>
      <c r="L4">
        <v>66.807556981199994</v>
      </c>
    </row>
    <row r="5" spans="2:12" x14ac:dyDescent="0.25">
      <c r="H5" t="s">
        <v>41</v>
      </c>
      <c r="I5">
        <v>178.1242989324</v>
      </c>
      <c r="J5">
        <v>79.766296736400008</v>
      </c>
      <c r="K5">
        <v>165.57416808839997</v>
      </c>
      <c r="L5">
        <v>62.050181800799997</v>
      </c>
    </row>
    <row r="6" spans="2:12" x14ac:dyDescent="0.25">
      <c r="H6" t="s">
        <v>42</v>
      </c>
      <c r="I6">
        <v>180.69269780280001</v>
      </c>
      <c r="J6">
        <v>79.095010668</v>
      </c>
      <c r="K6">
        <v>168.8722257288</v>
      </c>
      <c r="L6">
        <v>62.487977062799999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196.59925898879999</v>
      </c>
      <c r="J2">
        <v>79.561992280799998</v>
      </c>
      <c r="K2">
        <v>179.67117552479999</v>
      </c>
      <c r="L2">
        <v>67.9458246624</v>
      </c>
    </row>
    <row r="3" spans="2:12" x14ac:dyDescent="0.25">
      <c r="B3" s="18">
        <v>20</v>
      </c>
      <c r="C3" s="18"/>
      <c r="D3" s="1">
        <v>58.767123287671232</v>
      </c>
      <c r="E3" s="19" t="str">
        <f>IF(D3="","N/A",IF(OR(D3&lt;B3),"FAIL","PASS"))</f>
        <v>PASS</v>
      </c>
      <c r="G3" t="s">
        <v>38</v>
      </c>
      <c r="H3" t="s">
        <v>27</v>
      </c>
      <c r="I3">
        <v>0.30091127674799995</v>
      </c>
      <c r="J3">
        <v>0.37504460777999998</v>
      </c>
      <c r="K3">
        <v>0.32250917633999998</v>
      </c>
      <c r="L3">
        <v>1.124550096324</v>
      </c>
    </row>
    <row r="4" spans="2:12" x14ac:dyDescent="0.25">
      <c r="G4" t="s">
        <v>39</v>
      </c>
      <c r="H4" t="s">
        <v>26</v>
      </c>
      <c r="I4">
        <v>177.1903357068</v>
      </c>
      <c r="J4">
        <v>72.936690649200003</v>
      </c>
      <c r="K4">
        <v>171.032015688</v>
      </c>
      <c r="L4">
        <v>68.733856133999993</v>
      </c>
    </row>
    <row r="5" spans="2:12" x14ac:dyDescent="0.25">
      <c r="G5" t="s">
        <v>39</v>
      </c>
      <c r="H5" t="s">
        <v>27</v>
      </c>
      <c r="I5">
        <v>0.26428240649399998</v>
      </c>
      <c r="J5">
        <v>0.32922203702399994</v>
      </c>
      <c r="K5">
        <v>0.29052093586319999</v>
      </c>
      <c r="L5">
        <v>1.0685123027879999</v>
      </c>
    </row>
    <row r="6" spans="2:12" x14ac:dyDescent="0.25">
      <c r="G6" t="s">
        <v>40</v>
      </c>
      <c r="H6" t="s">
        <v>26</v>
      </c>
      <c r="I6">
        <v>166.09952240280001</v>
      </c>
      <c r="J6">
        <v>70.952018794799997</v>
      </c>
      <c r="K6">
        <v>163.67705528639999</v>
      </c>
      <c r="L6">
        <v>66.865929682800001</v>
      </c>
    </row>
    <row r="7" spans="2:12" x14ac:dyDescent="0.25">
      <c r="G7" t="s">
        <v>40</v>
      </c>
      <c r="H7" t="s">
        <v>27</v>
      </c>
      <c r="I7">
        <v>0.24318067486560002</v>
      </c>
      <c r="J7">
        <v>0.31783936021199999</v>
      </c>
      <c r="K7">
        <v>0.27943012255920002</v>
      </c>
      <c r="L7">
        <v>1.0489574477519998</v>
      </c>
    </row>
    <row r="8" spans="2:12" x14ac:dyDescent="0.25">
      <c r="G8" t="s">
        <v>41</v>
      </c>
      <c r="H8" t="s">
        <v>26</v>
      </c>
      <c r="I8">
        <v>178.21185798479999</v>
      </c>
      <c r="J8">
        <v>79.795483087199997</v>
      </c>
      <c r="K8">
        <v>165.69091349160001</v>
      </c>
      <c r="L8">
        <v>62.1377408532</v>
      </c>
    </row>
    <row r="9" spans="2:12" x14ac:dyDescent="0.25">
      <c r="G9" t="s">
        <v>41</v>
      </c>
      <c r="H9" t="s">
        <v>27</v>
      </c>
      <c r="I9">
        <v>0.297117051144</v>
      </c>
      <c r="J9">
        <v>0.37154224568399996</v>
      </c>
      <c r="K9">
        <v>0.31229395356</v>
      </c>
      <c r="L9">
        <v>1.0533354003719999</v>
      </c>
    </row>
    <row r="10" spans="2:12" x14ac:dyDescent="0.25">
      <c r="G10" t="s">
        <v>42</v>
      </c>
      <c r="H10" t="s">
        <v>26</v>
      </c>
      <c r="I10">
        <v>180.69269780280001</v>
      </c>
      <c r="J10">
        <v>79.124197018800004</v>
      </c>
      <c r="K10">
        <v>168.98897113199999</v>
      </c>
      <c r="L10">
        <v>62.604722465999998</v>
      </c>
    </row>
    <row r="11" spans="2:12" x14ac:dyDescent="0.25">
      <c r="G11" t="s">
        <v>42</v>
      </c>
      <c r="H11" t="s">
        <v>27</v>
      </c>
      <c r="I11">
        <v>0.316088179164</v>
      </c>
      <c r="J11">
        <v>0.37533647128800002</v>
      </c>
      <c r="K11">
        <v>0.33126508158000001</v>
      </c>
      <c r="L11">
        <v>1.0653018042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2024-03-12T08:37:14Z</dcterms:modified>
</cp:coreProperties>
</file>