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EEBF9EA-AA20-49A7-80F1-C16A3D3288D7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<sst xmlns="http://schemas.openxmlformats.org/spreadsheetml/2006/main" count="171" uniqueCount="101">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</sst>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178.80725954112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0.13992567458393915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679.77412731006166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0.17199999999999999</v>
      </c>
      <c r="E15" s="20">
        <f>ChromaticityCoordinates!G4</f>
        <v>0.49759999999999999</v>
      </c>
      <c r="F15" s="20" t="s">
        <v>49</v>
      </c>
      <c r="H15" s="26">
        <f>ChromaticityCoordinates!H4</f>
        <v>1.7336666346215474E-2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</v>
      </c>
      <c r="E16" s="20">
        <f>ChromaticityCoordinates!G5</f>
        <v>0.52829999999999999</v>
      </c>
      <c r="F16" s="20" t="s">
        <v>49</v>
      </c>
      <c r="H16" s="26">
        <f>ChromaticityCoordinates!H5</f>
        <v>1.1401754250991195E-3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0.12280000000000001</v>
      </c>
      <c r="E17" s="20">
        <f>ChromaticityCoordinates!G6</f>
        <v>0.56159999999999999</v>
      </c>
      <c r="F17" s="20" t="s">
        <v>49</v>
      </c>
      <c r="H17" s="26">
        <f>ChromaticityCoordinates!H6</f>
        <v>1.0807404868885043E-2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0.11849999999999999</v>
      </c>
      <c r="E18" s="20">
        <f>ChromaticityCoordinates!G7</f>
        <v>0.3054</v>
      </c>
      <c r="F18" s="20" t="s">
        <v>49</v>
      </c>
      <c r="H18" s="26">
        <f>ChromaticityCoordinates!H7</f>
        <v>2.2847538160598431E-2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7.6655031741119997E-2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61.495641135599996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64.64707664344138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7.7081152462799993E-2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0.12935390674559999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0.169572698148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0.20844891741359997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0.2664421964532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0.34498266645599995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0.44334066865199995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0.53556953718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0.68500365327599999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0.871504434888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1.121923324752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1.4257532365799999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1.824438788508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2.3281952033160001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2.9390655255600002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3.7533647128799998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4.7894801662799997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6.1349709381599995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7.8336165547199998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9.7832647881600003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12.62601535608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16.090435196040001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20.748576783720001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25.581836476199999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31.900681424399998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40.218791402400001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53.089972105199998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67.9458246624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86.333225666399997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110.26603332240001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140.970074364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179.08744850880001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0.17199999999999999</v>
      </c>
      <c r="G4" s="4">
        <v>0.49759999999999999</v>
      </c>
      <c r="H4" s="3">
        <f>IF(OR((F4=""),(G4="")),"",SQRT((F4-C4)^2+(G4-D4)^2))</f>
        <v>1.7336666346215474E-2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-5.0000000000000044E-3</v>
      </c>
      <c r="O4" s="3">
        <f>IF(G4="","",G4-D4)</f>
        <v>1.6600000000000004E-2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</v>
      </c>
      <c r="G5" s="4">
        <v>0.52829999999999999</v>
      </c>
      <c r="H5" s="3">
        <f t="shared" ref="H5:H7" si="0">IF(OR((F5=""),(G5="")),"",SQRT((F5-C5)^2+(G5-D5)^2))</f>
        <v>1.1401754250991195E-3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1.0999999999999899E-3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0.12280000000000001</v>
      </c>
      <c r="G6" s="4">
        <v>0.56159999999999999</v>
      </c>
      <c r="H6" s="3">
        <f t="shared" si="0"/>
        <v>1.0807404868885043E-2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1.0800000000000004E-2</v>
      </c>
      <c r="O6" s="3">
        <f t="shared" ref="O6:O7" si="6">IF(G6="","",G6-D6)</f>
        <v>-4.0000000000006697E-4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0.11849999999999999</v>
      </c>
      <c r="G7" s="3">
        <v>0.3054</v>
      </c>
      <c r="H7" s="3">
        <f t="shared" si="0"/>
        <v>2.2847538160598431E-2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-4.500000000000004E-3</v>
      </c>
      <c r="O7" s="3">
        <f t="shared" si="6"/>
        <v>2.2400000000000031E-2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236.8764230928</v>
      </c>
      <c r="F3" s="8"/>
    </row>
    <row r="4" spans="2:6" x14ac:dyDescent="0.25">
      <c r="B4" s="1" t="s">
        <v>39</v>
      </c>
      <c r="C4" s="18"/>
      <c r="D4" s="18"/>
      <c r="E4" s="1">
        <v>219.13112180639999</v>
      </c>
      <c r="F4" s="8"/>
    </row>
    <row r="5" spans="2:6" x14ac:dyDescent="0.25">
      <c r="B5" s="1" t="s">
        <v>40</v>
      </c>
      <c r="C5" s="18"/>
      <c r="D5" s="18"/>
      <c r="E5" s="1">
        <v>205.9388912448</v>
      </c>
      <c r="F5" s="8"/>
    </row>
    <row r="6" spans="2:6" x14ac:dyDescent="0.25">
      <c r="B6" s="1" t="s">
        <v>41</v>
      </c>
      <c r="C6" s="18"/>
      <c r="D6" s="18"/>
      <c r="E6" s="1">
        <v>215.9498095692</v>
      </c>
      <c r="F6" s="8"/>
    </row>
    <row r="7" spans="2:6" x14ac:dyDescent="0.25">
      <c r="B7" s="1" t="s">
        <v>42</v>
      </c>
      <c r="C7" s="18"/>
      <c r="D7" s="18"/>
      <c r="E7" s="1">
        <v>217.29238170599999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0.1142353770312</v>
      </c>
      <c r="D4">
        <v>0</v>
      </c>
    </row>
    <row r="5" spans="2:4" x14ac:dyDescent="0.25">
      <c r="B5">
        <v>2</v>
      </c>
      <c r="C5">
        <v>5.2914854000399997E-2</v>
      </c>
      <c r="D5">
        <v>0</v>
      </c>
    </row>
    <row r="6" spans="2:4" x14ac:dyDescent="0.25">
      <c r="B6">
        <v>3</v>
      </c>
      <c r="C6">
        <v>8.3677267743600001E-2</v>
      </c>
      <c r="D6">
        <v>0</v>
      </c>
    </row>
    <row r="7" spans="2:4" x14ac:dyDescent="0.25">
      <c r="B7">
        <v>4</v>
      </c>
      <c r="C7">
        <v>6.8354433573599993E-2</v>
      </c>
      <c r="D7">
        <v>0</v>
      </c>
    </row>
    <row r="8" spans="2:4" x14ac:dyDescent="0.25">
      <c r="B8">
        <v>5</v>
      </c>
      <c r="C8">
        <v>7.600125748320001E-2</v>
      </c>
      <c r="D8">
        <v>0</v>
      </c>
    </row>
    <row r="9" spans="2:4" x14ac:dyDescent="0.25">
      <c r="B9">
        <v>6</v>
      </c>
      <c r="C9">
        <v>7.6030443833999997E-2</v>
      </c>
      <c r="D9">
        <v>0</v>
      </c>
    </row>
    <row r="10" spans="2:4" x14ac:dyDescent="0.25">
      <c r="B10">
        <v>7</v>
      </c>
      <c r="C10">
        <v>0.10711390743599999</v>
      </c>
      <c r="D10">
        <v>0</v>
      </c>
    </row>
    <row r="11" spans="2:4" x14ac:dyDescent="0.25">
      <c r="B11">
        <v>8</v>
      </c>
      <c r="C11">
        <v>0.1591531709124</v>
      </c>
      <c r="D11">
        <v>0</v>
      </c>
    </row>
    <row r="12" spans="2:4" x14ac:dyDescent="0.25">
      <c r="B12">
        <v>9</v>
      </c>
      <c r="C12">
        <v>7.5563462221200001E-2</v>
      </c>
      <c r="D12">
        <v>0</v>
      </c>
    </row>
    <row r="13" spans="2:4" x14ac:dyDescent="0.25">
      <c r="B13">
        <v>10</v>
      </c>
      <c r="C13">
        <v>0.11767936642559999</v>
      </c>
      <c r="D13">
        <v>0</v>
      </c>
    </row>
    <row r="14" spans="2:4" x14ac:dyDescent="0.25">
      <c r="B14">
        <v>11</v>
      </c>
      <c r="C14">
        <v>0.13866435265080002</v>
      </c>
      <c r="D14">
        <v>0</v>
      </c>
    </row>
    <row r="15" spans="2:4" x14ac:dyDescent="0.25">
      <c r="B15">
        <v>12</v>
      </c>
      <c r="C15">
        <v>0.12830319811679999</v>
      </c>
      <c r="D15">
        <v>0</v>
      </c>
    </row>
    <row r="16" spans="2:4" x14ac:dyDescent="0.25">
      <c r="B16">
        <v>13</v>
      </c>
      <c r="C16">
        <v>0.12827401176600001</v>
      </c>
      <c r="D16">
        <v>0</v>
      </c>
    </row>
    <row r="17" spans="2:4" x14ac:dyDescent="0.25">
      <c r="B17">
        <v>14</v>
      </c>
      <c r="C17">
        <v>0.16843443046679998</v>
      </c>
      <c r="D17">
        <v>0</v>
      </c>
    </row>
    <row r="18" spans="2:4" x14ac:dyDescent="0.25">
      <c r="B18">
        <v>15</v>
      </c>
      <c r="C18">
        <v>0.16849280316840001</v>
      </c>
      <c r="D18">
        <v>0</v>
      </c>
    </row>
    <row r="19" spans="2:4" x14ac:dyDescent="0.25">
      <c r="B19">
        <v>16</v>
      </c>
      <c r="C19">
        <v>0.22012345773359998</v>
      </c>
      <c r="D19">
        <v>0</v>
      </c>
    </row>
    <row r="20" spans="2:4" x14ac:dyDescent="0.25">
      <c r="B20">
        <v>17</v>
      </c>
      <c r="C20">
        <v>0.25727768230199999</v>
      </c>
      <c r="D20">
        <v>0</v>
      </c>
    </row>
    <row r="21" spans="2:4" x14ac:dyDescent="0.25">
      <c r="B21">
        <v>18</v>
      </c>
      <c r="C21">
        <v>0.12447978616199999</v>
      </c>
      <c r="D21">
        <v>0</v>
      </c>
    </row>
    <row r="22" spans="2:4" x14ac:dyDescent="0.25">
      <c r="B22">
        <v>19</v>
      </c>
      <c r="C22">
        <v>0.19096629328439998</v>
      </c>
      <c r="D22">
        <v>0</v>
      </c>
    </row>
    <row r="23" spans="2:4" x14ac:dyDescent="0.25">
      <c r="B23">
        <v>20</v>
      </c>
      <c r="C23">
        <v>0.22432629224879999</v>
      </c>
      <c r="D23">
        <v>0</v>
      </c>
    </row>
    <row r="24" spans="2:4" x14ac:dyDescent="0.25">
      <c r="B24">
        <v>21</v>
      </c>
      <c r="C24">
        <v>0.2073398360832</v>
      </c>
      <c r="D24">
        <v>0</v>
      </c>
    </row>
    <row r="25" spans="2:4" x14ac:dyDescent="0.25">
      <c r="B25">
        <v>22</v>
      </c>
      <c r="C25">
        <v>0.20754414053879999</v>
      </c>
      <c r="D25">
        <v>0</v>
      </c>
    </row>
    <row r="26" spans="2:4" x14ac:dyDescent="0.25">
      <c r="B26">
        <v>23</v>
      </c>
      <c r="C26">
        <v>0.26559579228000002</v>
      </c>
      <c r="D26">
        <v>0</v>
      </c>
    </row>
    <row r="27" spans="2:4" x14ac:dyDescent="0.25">
      <c r="B27">
        <v>24</v>
      </c>
      <c r="C27">
        <v>0.26562497863079998</v>
      </c>
      <c r="D27">
        <v>0</v>
      </c>
    </row>
    <row r="28" spans="2:4" x14ac:dyDescent="0.25">
      <c r="B28">
        <v>25</v>
      </c>
      <c r="C28">
        <v>0.34381521242399998</v>
      </c>
      <c r="D28">
        <v>0</v>
      </c>
    </row>
    <row r="29" spans="2:4" x14ac:dyDescent="0.25">
      <c r="B29">
        <v>26</v>
      </c>
      <c r="C29">
        <v>0.34410707593200002</v>
      </c>
      <c r="D29">
        <v>0</v>
      </c>
    </row>
    <row r="30" spans="2:4" x14ac:dyDescent="0.25">
      <c r="B30">
        <v>27</v>
      </c>
      <c r="C30">
        <v>0.44275694163599999</v>
      </c>
      <c r="D30">
        <v>0</v>
      </c>
    </row>
    <row r="31" spans="2:4" x14ac:dyDescent="0.25">
      <c r="B31">
        <v>28</v>
      </c>
      <c r="C31">
        <v>0.44246507812800001</v>
      </c>
      <c r="D31">
        <v>0</v>
      </c>
    </row>
    <row r="32" spans="2:4" x14ac:dyDescent="0.25">
      <c r="B32">
        <v>29</v>
      </c>
      <c r="C32">
        <v>0.57000943112400004</v>
      </c>
      <c r="D32">
        <v>0</v>
      </c>
    </row>
    <row r="33" spans="2:4" x14ac:dyDescent="0.25">
      <c r="B33">
        <v>30</v>
      </c>
      <c r="C33">
        <v>0.65873593755600002</v>
      </c>
      <c r="D33">
        <v>0</v>
      </c>
    </row>
    <row r="34" spans="2:4" x14ac:dyDescent="0.25">
      <c r="B34">
        <v>31</v>
      </c>
      <c r="C34">
        <v>0.32659526545200002</v>
      </c>
      <c r="D34">
        <v>0</v>
      </c>
    </row>
    <row r="35" spans="2:4" x14ac:dyDescent="0.25">
      <c r="B35">
        <v>32</v>
      </c>
      <c r="C35">
        <v>0.49354119202800001</v>
      </c>
      <c r="D35">
        <v>0</v>
      </c>
    </row>
    <row r="36" spans="2:4" x14ac:dyDescent="0.25">
      <c r="B36">
        <v>33</v>
      </c>
      <c r="C36">
        <v>0.57497111075999996</v>
      </c>
      <c r="D36">
        <v>0</v>
      </c>
    </row>
    <row r="37" spans="2:4" x14ac:dyDescent="0.25">
      <c r="B37">
        <v>34</v>
      </c>
      <c r="C37">
        <v>0.53469394665600001</v>
      </c>
      <c r="D37">
        <v>0</v>
      </c>
    </row>
    <row r="38" spans="2:4" x14ac:dyDescent="0.25">
      <c r="B38">
        <v>35</v>
      </c>
      <c r="C38">
        <v>0.53411021964000005</v>
      </c>
      <c r="D38">
        <v>0</v>
      </c>
    </row>
    <row r="39" spans="2:4" x14ac:dyDescent="0.25">
      <c r="B39">
        <v>36</v>
      </c>
      <c r="C39">
        <v>0.68383619924399996</v>
      </c>
      <c r="D39">
        <v>0</v>
      </c>
    </row>
    <row r="40" spans="2:4" x14ac:dyDescent="0.25">
      <c r="B40">
        <v>37</v>
      </c>
      <c r="C40">
        <v>0.68296060871999997</v>
      </c>
      <c r="D40">
        <v>0</v>
      </c>
    </row>
    <row r="41" spans="2:4" x14ac:dyDescent="0.25">
      <c r="B41">
        <v>38</v>
      </c>
      <c r="C41">
        <v>0.87092070787199993</v>
      </c>
      <c r="D41">
        <v>0</v>
      </c>
    </row>
    <row r="42" spans="2:4" x14ac:dyDescent="0.25">
      <c r="B42">
        <v>39</v>
      </c>
      <c r="C42">
        <v>0.87179629839600004</v>
      </c>
      <c r="D42">
        <v>0</v>
      </c>
    </row>
    <row r="43" spans="2:4" x14ac:dyDescent="0.25">
      <c r="B43">
        <v>40</v>
      </c>
      <c r="C43">
        <v>1.118712826164</v>
      </c>
      <c r="D43">
        <v>0</v>
      </c>
    </row>
    <row r="44" spans="2:4" x14ac:dyDescent="0.25">
      <c r="B44">
        <v>41</v>
      </c>
      <c r="C44">
        <v>1.1216314612439999</v>
      </c>
      <c r="D44">
        <v>0</v>
      </c>
    </row>
    <row r="45" spans="2:4" x14ac:dyDescent="0.25">
      <c r="B45">
        <v>42</v>
      </c>
      <c r="C45">
        <v>1.4219590109759999</v>
      </c>
      <c r="D45">
        <v>0</v>
      </c>
    </row>
    <row r="46" spans="2:4" x14ac:dyDescent="0.25">
      <c r="B46">
        <v>43</v>
      </c>
      <c r="C46">
        <v>1.4225427379919999</v>
      </c>
      <c r="D46">
        <v>0</v>
      </c>
    </row>
    <row r="47" spans="2:4" x14ac:dyDescent="0.25">
      <c r="B47">
        <v>44</v>
      </c>
      <c r="C47">
        <v>1.818893381856</v>
      </c>
      <c r="D47">
        <v>0</v>
      </c>
    </row>
    <row r="48" spans="2:4" x14ac:dyDescent="0.25">
      <c r="B48">
        <v>45</v>
      </c>
      <c r="C48">
        <v>1.8209364264119998</v>
      </c>
      <c r="D48">
        <v>0</v>
      </c>
    </row>
    <row r="49" spans="2:4" x14ac:dyDescent="0.25">
      <c r="B49">
        <v>46</v>
      </c>
      <c r="C49">
        <v>2.3328650194440002</v>
      </c>
      <c r="D49">
        <v>0</v>
      </c>
    </row>
    <row r="50" spans="2:4" x14ac:dyDescent="0.25">
      <c r="B50">
        <v>47</v>
      </c>
      <c r="C50">
        <v>2.3130183009</v>
      </c>
      <c r="D50">
        <v>0</v>
      </c>
    </row>
    <row r="51" spans="2:4" x14ac:dyDescent="0.25">
      <c r="B51">
        <v>48</v>
      </c>
      <c r="C51">
        <v>2.9624146061999999</v>
      </c>
      <c r="D51">
        <v>0</v>
      </c>
    </row>
    <row r="52" spans="2:4" x14ac:dyDescent="0.25">
      <c r="B52">
        <v>49</v>
      </c>
      <c r="C52">
        <v>2.9419841606400001</v>
      </c>
      <c r="D52">
        <v>0</v>
      </c>
    </row>
    <row r="53" spans="2:4" x14ac:dyDescent="0.25">
      <c r="B53">
        <v>50</v>
      </c>
      <c r="C53">
        <v>3.76212061812</v>
      </c>
      <c r="D53">
        <v>0</v>
      </c>
    </row>
    <row r="54" spans="2:4" x14ac:dyDescent="0.25">
      <c r="B54">
        <v>51</v>
      </c>
      <c r="C54">
        <v>3.7913069689199999</v>
      </c>
      <c r="D54">
        <v>0</v>
      </c>
    </row>
    <row r="55" spans="2:4" x14ac:dyDescent="0.25">
      <c r="B55">
        <v>52</v>
      </c>
      <c r="C55">
        <v>4.8128292469199998</v>
      </c>
      <c r="D55">
        <v>0</v>
      </c>
    </row>
    <row r="56" spans="2:4" x14ac:dyDescent="0.25">
      <c r="B56">
        <v>53</v>
      </c>
      <c r="C56">
        <v>4.7486192751599994</v>
      </c>
      <c r="D56">
        <v>0</v>
      </c>
    </row>
    <row r="57" spans="2:4" x14ac:dyDescent="0.25">
      <c r="B57">
        <v>54</v>
      </c>
      <c r="C57">
        <v>6.056167791</v>
      </c>
      <c r="D57">
        <v>0</v>
      </c>
    </row>
    <row r="58" spans="2:4" x14ac:dyDescent="0.25">
      <c r="B58">
        <v>55</v>
      </c>
      <c r="C58">
        <v>6.1203777627599996</v>
      </c>
      <c r="D58">
        <v>0</v>
      </c>
    </row>
    <row r="59" spans="2:4" x14ac:dyDescent="0.25">
      <c r="B59">
        <v>56</v>
      </c>
      <c r="C59">
        <v>7.8190233793199999</v>
      </c>
      <c r="D59">
        <v>0</v>
      </c>
    </row>
    <row r="60" spans="2:4" x14ac:dyDescent="0.25">
      <c r="B60">
        <v>57</v>
      </c>
      <c r="C60">
        <v>7.8161047442400005</v>
      </c>
      <c r="D60">
        <v>0</v>
      </c>
    </row>
    <row r="61" spans="2:4" x14ac:dyDescent="0.25">
      <c r="B61">
        <v>58</v>
      </c>
      <c r="C61">
        <v>9.7015430059199996</v>
      </c>
      <c r="D61">
        <v>0</v>
      </c>
    </row>
    <row r="62" spans="2:4" x14ac:dyDescent="0.25">
      <c r="B62">
        <v>59</v>
      </c>
      <c r="C62">
        <v>10.028430134879999</v>
      </c>
      <c r="D62">
        <v>0</v>
      </c>
    </row>
    <row r="63" spans="2:4" x14ac:dyDescent="0.25">
      <c r="B63">
        <v>60</v>
      </c>
      <c r="C63">
        <v>12.325395942839998</v>
      </c>
      <c r="D63">
        <v>0</v>
      </c>
    </row>
    <row r="64" spans="2:4" x14ac:dyDescent="0.25">
      <c r="B64">
        <v>61</v>
      </c>
      <c r="C64">
        <v>12.602666275439999</v>
      </c>
      <c r="D64">
        <v>0</v>
      </c>
    </row>
    <row r="65" spans="2:4" x14ac:dyDescent="0.25">
      <c r="B65">
        <v>62</v>
      </c>
      <c r="C65">
        <v>15.603023137679999</v>
      </c>
      <c r="D65">
        <v>0</v>
      </c>
    </row>
    <row r="66" spans="2:4" x14ac:dyDescent="0.25">
      <c r="B66">
        <v>63</v>
      </c>
      <c r="C66">
        <v>16.125458816999998</v>
      </c>
      <c r="D66">
        <v>0</v>
      </c>
    </row>
    <row r="67" spans="2:4" x14ac:dyDescent="0.25">
      <c r="B67">
        <v>64</v>
      </c>
      <c r="C67">
        <v>19.978057122599999</v>
      </c>
      <c r="D67">
        <v>0</v>
      </c>
    </row>
    <row r="68" spans="2:4" x14ac:dyDescent="0.25">
      <c r="B68">
        <v>65</v>
      </c>
      <c r="C68">
        <v>20.322456062039997</v>
      </c>
      <c r="D68">
        <v>0</v>
      </c>
    </row>
    <row r="69" spans="2:4" x14ac:dyDescent="0.25">
      <c r="B69">
        <v>66</v>
      </c>
      <c r="C69">
        <v>26.6179519296</v>
      </c>
      <c r="D69">
        <v>0</v>
      </c>
    </row>
    <row r="70" spans="2:4" x14ac:dyDescent="0.25">
      <c r="B70">
        <v>67</v>
      </c>
      <c r="C70">
        <v>26.477857445759998</v>
      </c>
      <c r="D70">
        <v>0</v>
      </c>
    </row>
    <row r="71" spans="2:4" x14ac:dyDescent="0.25">
      <c r="B71">
        <v>68</v>
      </c>
      <c r="C71">
        <v>33.418371665999999</v>
      </c>
      <c r="D71">
        <v>0</v>
      </c>
    </row>
    <row r="72" spans="2:4" x14ac:dyDescent="0.25">
      <c r="B72">
        <v>69</v>
      </c>
      <c r="C72">
        <v>34.002098681999996</v>
      </c>
      <c r="D72">
        <v>0</v>
      </c>
    </row>
    <row r="73" spans="2:4" x14ac:dyDescent="0.25">
      <c r="B73">
        <v>70</v>
      </c>
      <c r="C73">
        <v>42.9331220268</v>
      </c>
      <c r="D73">
        <v>0</v>
      </c>
    </row>
    <row r="74" spans="2:4" x14ac:dyDescent="0.25">
      <c r="B74">
        <v>71</v>
      </c>
      <c r="C74">
        <v>43.370917288799994</v>
      </c>
      <c r="D74">
        <v>0</v>
      </c>
    </row>
    <row r="75" spans="2:4" x14ac:dyDescent="0.25">
      <c r="B75">
        <v>72</v>
      </c>
      <c r="C75">
        <v>53.089972105199998</v>
      </c>
      <c r="D75">
        <v>0</v>
      </c>
    </row>
    <row r="76" spans="2:4" x14ac:dyDescent="0.25">
      <c r="B76">
        <v>73</v>
      </c>
      <c r="C76">
        <v>53.819630875199998</v>
      </c>
      <c r="D76">
        <v>0</v>
      </c>
    </row>
    <row r="77" spans="2:4" x14ac:dyDescent="0.25">
      <c r="B77">
        <v>74</v>
      </c>
      <c r="C77">
        <v>68.120942767200006</v>
      </c>
      <c r="D77">
        <v>0</v>
      </c>
    </row>
    <row r="78" spans="2:4" x14ac:dyDescent="0.25">
      <c r="B78">
        <v>75</v>
      </c>
      <c r="C78">
        <v>67.62477480359999</v>
      </c>
      <c r="D78">
        <v>0</v>
      </c>
    </row>
    <row r="79" spans="2:4" x14ac:dyDescent="0.25">
      <c r="B79">
        <v>76</v>
      </c>
      <c r="C79">
        <v>85.895430404400003</v>
      </c>
      <c r="D79">
        <v>0</v>
      </c>
    </row>
    <row r="80" spans="2:4" x14ac:dyDescent="0.25">
      <c r="B80">
        <v>77</v>
      </c>
      <c r="C80">
        <v>86.012175807599988</v>
      </c>
      <c r="D80">
        <v>0</v>
      </c>
    </row>
    <row r="81" spans="2:4" x14ac:dyDescent="0.25">
      <c r="B81">
        <v>78</v>
      </c>
      <c r="C81">
        <v>110.0909152176</v>
      </c>
      <c r="D81">
        <v>0</v>
      </c>
    </row>
    <row r="82" spans="2:4" x14ac:dyDescent="0.25">
      <c r="B82">
        <v>79</v>
      </c>
      <c r="C82">
        <v>110.00335616519999</v>
      </c>
      <c r="D82">
        <v>0</v>
      </c>
    </row>
    <row r="83" spans="2:4" x14ac:dyDescent="0.25">
      <c r="B83">
        <v>80</v>
      </c>
      <c r="C83">
        <v>139.802620332</v>
      </c>
      <c r="D83">
        <v>0</v>
      </c>
    </row>
    <row r="84" spans="2:4" x14ac:dyDescent="0.25">
      <c r="B84">
        <v>81</v>
      </c>
      <c r="C84">
        <v>139.77343398119999</v>
      </c>
      <c r="D84">
        <v>0</v>
      </c>
    </row>
    <row r="85" spans="2:4" x14ac:dyDescent="0.25">
      <c r="B85">
        <v>82</v>
      </c>
      <c r="C85">
        <v>219.8024078748</v>
      </c>
      <c r="D85">
        <v>0</v>
      </c>
    </row>
    <row r="86" spans="2:4" x14ac:dyDescent="0.25">
      <c r="B86">
        <v>83</v>
      </c>
      <c r="C86">
        <v>110.616269532</v>
      </c>
      <c r="D86">
        <v>0</v>
      </c>
    </row>
    <row r="87" spans="2:4" x14ac:dyDescent="0.25">
      <c r="B87">
        <v>84</v>
      </c>
      <c r="C87">
        <v>165.13637282639999</v>
      </c>
      <c r="D87">
        <v>0</v>
      </c>
    </row>
    <row r="88" spans="2:4" x14ac:dyDescent="0.25">
      <c r="B88">
        <v>85</v>
      </c>
      <c r="C88">
        <v>192.36723812279999</v>
      </c>
      <c r="D88">
        <v>0</v>
      </c>
    </row>
    <row r="89" spans="2:4" x14ac:dyDescent="0.25">
      <c r="B89">
        <v>86</v>
      </c>
      <c r="C89">
        <v>178.7955850008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193.2720149976</v>
      </c>
    </row>
    <row r="3" spans="2:9" x14ac:dyDescent="0.25">
      <c r="B3" s="18">
        <v>150</v>
      </c>
      <c r="C3" s="18">
        <v>200</v>
      </c>
      <c r="D3" s="1">
        <v>178.80725954112</v>
      </c>
      <c r="E3" s="19" t="str">
        <f>IF(D3="","N/A",IF(OR(D3&lt;B3,D3&gt;C3),"FAIL","PASS"))</f>
        <v>PASS</v>
      </c>
      <c r="H3" t="s">
        <v>39</v>
      </c>
      <c r="I3">
        <v>178.70802594839998</v>
      </c>
    </row>
    <row r="4" spans="2:9" x14ac:dyDescent="0.25">
      <c r="H4" t="s">
        <v>40</v>
      </c>
      <c r="I4">
        <v>167.99663520480001</v>
      </c>
    </row>
    <row r="5" spans="2:9" x14ac:dyDescent="0.25">
      <c r="H5" t="s">
        <v>41</v>
      </c>
      <c r="I5">
        <v>176.4898632876</v>
      </c>
    </row>
    <row r="6" spans="2:9" x14ac:dyDescent="0.25">
      <c r="B6" s="15" t="s">
        <v>23</v>
      </c>
      <c r="H6" t="s">
        <v>42</v>
      </c>
      <c r="I6">
        <v>177.5697582672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0.13992567458393915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193.24282864680001</v>
      </c>
      <c r="J2" t="s">
        <v>26</v>
      </c>
    </row>
    <row r="3" spans="2:10" x14ac:dyDescent="0.25">
      <c r="B3" s="18">
        <v>100</v>
      </c>
      <c r="C3" s="18"/>
      <c r="D3" s="1">
        <v>679.77412731006166</v>
      </c>
      <c r="E3" s="19" t="str">
        <f>IF(D3="","N/A",IF(OR(D3&lt;B3),"FAIL","PASS"))</f>
        <v>PASS</v>
      </c>
      <c r="I3">
        <v>0.28427505679199999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8.2976795324399999E-2</v>
      </c>
    </row>
    <row r="3" spans="2:9" x14ac:dyDescent="0.25">
      <c r="B3" s="18">
        <v>0.05</v>
      </c>
      <c r="C3" s="18">
        <v>0.1</v>
      </c>
      <c r="D3" s="1">
        <v>7.6655031741119997E-2</v>
      </c>
      <c r="E3" s="19" t="str">
        <f>IF(D3="","N/A",IF(OR(D3&lt;B3,D3&gt;C3),"FAIL","PASS"))</f>
        <v>PASS</v>
      </c>
      <c r="H3" t="s">
        <v>39</v>
      </c>
      <c r="I3">
        <v>7.6672543551599998E-2</v>
      </c>
    </row>
    <row r="4" spans="2:9" x14ac:dyDescent="0.25">
      <c r="H4" t="s">
        <v>40</v>
      </c>
      <c r="I4">
        <v>7.2002727423600005E-2</v>
      </c>
    </row>
    <row r="5" spans="2:9" x14ac:dyDescent="0.25">
      <c r="H5" t="s">
        <v>41</v>
      </c>
      <c r="I5">
        <v>7.5826139378399993E-2</v>
      </c>
    </row>
    <row r="6" spans="2:9" x14ac:dyDescent="0.25">
      <c r="H6" t="s">
        <v>42</v>
      </c>
      <c r="I6">
        <v>7.5796953027599992E-2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193.4179467516</v>
      </c>
      <c r="J2">
        <v>78.394538248800004</v>
      </c>
      <c r="K2">
        <v>176.84009949719999</v>
      </c>
      <c r="L2">
        <v>67.858265610000004</v>
      </c>
    </row>
    <row r="3" spans="2:12" x14ac:dyDescent="0.25">
      <c r="B3" s="18">
        <v>50</v>
      </c>
      <c r="C3" s="18"/>
      <c r="D3" s="1">
        <v>61.495641135599996</v>
      </c>
      <c r="E3" s="19" t="str">
        <f>IF(D3="","N/A",IF(OR(D3&lt;B3),"FAIL","PASS"))</f>
        <v>PASS</v>
      </c>
      <c r="H3" t="s">
        <v>39</v>
      </c>
      <c r="I3">
        <v>178.97070310560002</v>
      </c>
      <c r="J3">
        <v>74.045771979599991</v>
      </c>
      <c r="K3">
        <v>171.70330175639998</v>
      </c>
      <c r="L3">
        <v>69.230024097599994</v>
      </c>
    </row>
    <row r="4" spans="2:12" x14ac:dyDescent="0.25">
      <c r="H4" t="s">
        <v>40</v>
      </c>
      <c r="I4">
        <v>168.34687141439997</v>
      </c>
      <c r="J4">
        <v>71.010391496400004</v>
      </c>
      <c r="K4">
        <v>165.69091349160001</v>
      </c>
      <c r="L4">
        <v>66.603252525599999</v>
      </c>
    </row>
    <row r="5" spans="2:12" x14ac:dyDescent="0.25">
      <c r="H5" t="s">
        <v>41</v>
      </c>
      <c r="I5">
        <v>176.63579504160001</v>
      </c>
      <c r="J5">
        <v>79.678737683999998</v>
      </c>
      <c r="K5">
        <v>164.90288201999999</v>
      </c>
      <c r="L5">
        <v>62.1961135548</v>
      </c>
    </row>
    <row r="6" spans="2:12" x14ac:dyDescent="0.25">
      <c r="H6" t="s">
        <v>42</v>
      </c>
      <c r="I6">
        <v>177.77406272280001</v>
      </c>
      <c r="J6">
        <v>77.723252180399996</v>
      </c>
      <c r="K6">
        <v>167.03348562839997</v>
      </c>
      <c r="L6">
        <v>61.495641135599996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193.3303876992</v>
      </c>
      <c r="J2">
        <v>78.423724599599993</v>
      </c>
      <c r="K2">
        <v>176.81091314639997</v>
      </c>
      <c r="L2">
        <v>67.887451960799993</v>
      </c>
    </row>
    <row r="3" spans="2:12" x14ac:dyDescent="0.25">
      <c r="B3" s="18">
        <v>20</v>
      </c>
      <c r="C3" s="18"/>
      <c r="D3" s="1">
        <v>64.64707664344138</v>
      </c>
      <c r="E3" s="19" t="str">
        <f>IF(D3="","N/A",IF(OR(D3&lt;B3),"FAIL","PASS"))</f>
        <v>PASS</v>
      </c>
      <c r="G3" t="s">
        <v>38</v>
      </c>
      <c r="H3" t="s">
        <v>27</v>
      </c>
      <c r="I3">
        <v>0.28623054229560002</v>
      </c>
      <c r="J3">
        <v>0.37212597269999997</v>
      </c>
      <c r="K3">
        <v>0.30207873077999997</v>
      </c>
      <c r="L3">
        <v>1.032904954812</v>
      </c>
    </row>
    <row r="4" spans="2:12" x14ac:dyDescent="0.25">
      <c r="G4" t="s">
        <v>39</v>
      </c>
      <c r="H4" t="s">
        <v>26</v>
      </c>
      <c r="I4">
        <v>178.85395770239998</v>
      </c>
      <c r="J4">
        <v>74.074958330400008</v>
      </c>
      <c r="K4">
        <v>171.70330175639998</v>
      </c>
      <c r="L4">
        <v>69.317583150000004</v>
      </c>
    </row>
    <row r="5" spans="2:12" x14ac:dyDescent="0.25">
      <c r="G5" t="s">
        <v>39</v>
      </c>
      <c r="H5" t="s">
        <v>27</v>
      </c>
      <c r="I5">
        <v>0.26623789199760001</v>
      </c>
      <c r="J5">
        <v>0.34439893944</v>
      </c>
      <c r="K5">
        <v>0.28751474173079999</v>
      </c>
      <c r="L5">
        <v>1.0603401245640001</v>
      </c>
    </row>
    <row r="6" spans="2:12" x14ac:dyDescent="0.25">
      <c r="G6" t="s">
        <v>40</v>
      </c>
      <c r="H6" t="s">
        <v>26</v>
      </c>
      <c r="I6">
        <v>168.28849871279999</v>
      </c>
      <c r="J6">
        <v>71.127136899599989</v>
      </c>
      <c r="K6">
        <v>165.69091349160001</v>
      </c>
      <c r="L6">
        <v>66.749184279600001</v>
      </c>
    </row>
    <row r="7" spans="2:12" x14ac:dyDescent="0.25">
      <c r="G7" t="s">
        <v>40</v>
      </c>
      <c r="H7" t="s">
        <v>27</v>
      </c>
      <c r="I7">
        <v>0.26559579228000002</v>
      </c>
      <c r="J7">
        <v>0.32747085597600001</v>
      </c>
      <c r="K7">
        <v>0.28666833755759996</v>
      </c>
      <c r="L7">
        <v>0.98358002196000005</v>
      </c>
    </row>
    <row r="8" spans="2:12" x14ac:dyDescent="0.25">
      <c r="G8" t="s">
        <v>41</v>
      </c>
      <c r="H8" t="s">
        <v>26</v>
      </c>
      <c r="I8">
        <v>176.51904963839999</v>
      </c>
      <c r="J8">
        <v>79.707924034800001</v>
      </c>
      <c r="K8">
        <v>164.84450931839999</v>
      </c>
      <c r="L8">
        <v>62.283672607200003</v>
      </c>
    </row>
    <row r="9" spans="2:12" x14ac:dyDescent="0.25">
      <c r="G9" t="s">
        <v>41</v>
      </c>
      <c r="H9" t="s">
        <v>27</v>
      </c>
      <c r="I9">
        <v>0.25208251185960001</v>
      </c>
      <c r="J9">
        <v>0.37504460777999998</v>
      </c>
      <c r="K9">
        <v>0.27595694681400001</v>
      </c>
      <c r="L9">
        <v>0.96344143990800002</v>
      </c>
    </row>
    <row r="10" spans="2:12" x14ac:dyDescent="0.25">
      <c r="G10" t="s">
        <v>42</v>
      </c>
      <c r="H10" t="s">
        <v>26</v>
      </c>
      <c r="I10">
        <v>177.71569002119998</v>
      </c>
      <c r="J10">
        <v>77.810811232800006</v>
      </c>
      <c r="K10">
        <v>167.06267197919999</v>
      </c>
      <c r="L10">
        <v>61.641572889599992</v>
      </c>
    </row>
    <row r="11" spans="2:12" x14ac:dyDescent="0.25">
      <c r="G11" t="s">
        <v>42</v>
      </c>
      <c r="H11" t="s">
        <v>27</v>
      </c>
      <c r="I11">
        <v>0.27829185487800001</v>
      </c>
      <c r="J11">
        <v>0.36862361060399995</v>
      </c>
      <c r="K11">
        <v>0.29303096203200002</v>
      </c>
      <c r="L11">
        <v>0.92695850140800007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2024-04-30T08:58:33Z</dcterms:modified>
</cp:coreProperties>
</file>