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92744B6-1D31-4E0B-A782-3FA4AA827236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<sst xmlns="http://schemas.openxmlformats.org/spreadsheetml/2006/main" count="171" uniqueCount="101">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</sst>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181.41068203248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0.14125578113976642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710.74552269887545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0.17299999999999999</v>
      </c>
      <c r="E15" s="20">
        <f>ChromaticityCoordinates!G4</f>
        <v>0.49809999999999999</v>
      </c>
      <c r="F15" s="20" t="s">
        <v>49</v>
      </c>
      <c r="H15" s="26">
        <f>ChromaticityCoordinates!H4</f>
        <v>1.7561605849124397E-2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0.45029999999999998</v>
      </c>
      <c r="E16" s="20">
        <f>ChromaticityCoordinates!G5</f>
        <v>0.52839999999999998</v>
      </c>
      <c r="F16" s="20" t="s">
        <v>49</v>
      </c>
      <c r="H16" s="26">
        <f>ChromaticityCoordinates!H5</f>
        <v>8.0622577482986253E-4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0.1237</v>
      </c>
      <c r="E17" s="20">
        <f>ChromaticityCoordinates!G6</f>
        <v>0.56079999999999997</v>
      </c>
      <c r="F17" s="20" t="s">
        <v>49</v>
      </c>
      <c r="H17" s="26">
        <f>ChromaticityCoordinates!H6</f>
        <v>1.1761377470347606E-2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0.1171</v>
      </c>
      <c r="E18" s="20">
        <f>ChromaticityCoordinates!G7</f>
        <v>0.30969999999999998</v>
      </c>
      <c r="F18" s="20" t="s">
        <v>49</v>
      </c>
      <c r="H18" s="26">
        <f>ChromaticityCoordinates!H7</f>
        <v>2.7344103569142655E-2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7.2236218229999996E-2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63.801362848799997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88.110488390712547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7.2294590931599997E-2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0.13186393291439999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0.16265553300839999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0.21227232936839999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0.27154980784319999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0.348193165044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0.42261835958399996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0.54344985189600004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0.69609446657999996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0.88551388327199998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1.137100227168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1.4467674091559999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1.858586818944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2.3559222365759998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3.0178686727199997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3.81173741448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4.8303410574000001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6.2896585973999999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7.9649551333199993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9.9729760683599995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12.529700398439999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16.10502837144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20.293269711240001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26.080923074879998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33.739421524800001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43.049867429999999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52.301940633599997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66.515693473200002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83.881572199199994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108.83590213319999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137.8179484776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181.53910197599998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0.17299999999999999</v>
      </c>
      <c r="G4" s="4">
        <v>0.49809999999999999</v>
      </c>
      <c r="H4" s="3">
        <f>IF(OR((F4=""),(G4="")),"",SQRT((F4-C4)^2+(G4-D4)^2))</f>
        <v>1.7561605849124397E-2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-4.0000000000000036E-3</v>
      </c>
      <c r="O4" s="3">
        <f>IF(G4="","",G4-D4)</f>
        <v>1.7100000000000004E-2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0.45029999999999998</v>
      </c>
      <c r="G5" s="4">
        <v>0.52839999999999998</v>
      </c>
      <c r="H5" s="3">
        <f t="shared" ref="H5:H7" si="0">IF(OR((F5=""),(G5="")),"",SQRT((F5-C5)^2+(G5-D5)^2))</f>
        <v>8.0622577482986253E-4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-7.0000000000003393E-4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</v>
      </c>
      <c r="G6" s="4">
        <v>0.56079999999999997</v>
      </c>
      <c r="H6" s="3">
        <f t="shared" si="0"/>
        <v>1.1761377470347606E-2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1.1700000000000002E-2</v>
      </c>
      <c r="O6" s="3">
        <f t="shared" ref="O6:O7" si="6">IF(G6="","",G6-D6)</f>
        <v>-1.2000000000000899E-3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0.1171</v>
      </c>
      <c r="G7" s="3">
        <v>0.30969999999999998</v>
      </c>
      <c r="H7" s="3">
        <f t="shared" si="0"/>
        <v>2.7344103569142655E-2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-5.9000000000000025E-3</v>
      </c>
      <c r="O7" s="3">
        <f t="shared" si="6"/>
        <v>2.6700000000000002E-2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227.53679083680001</v>
      </c>
      <c r="F3" s="8"/>
    </row>
    <row r="4" spans="2:6" x14ac:dyDescent="0.25">
      <c r="B4" s="1" t="s">
        <v>39</v>
      </c>
      <c r="C4" s="18"/>
      <c r="D4" s="18"/>
      <c r="E4" s="1">
        <v>199.9556893308</v>
      </c>
      <c r="F4" s="8"/>
    </row>
    <row r="5" spans="2:6" x14ac:dyDescent="0.25">
      <c r="B5" s="1" t="s">
        <v>40</v>
      </c>
      <c r="C5" s="18"/>
      <c r="D5" s="18"/>
      <c r="E5" s="1">
        <v>197.1829860048</v>
      </c>
      <c r="F5" s="8"/>
    </row>
    <row r="6" spans="2:6" x14ac:dyDescent="0.25">
      <c r="B6" s="1" t="s">
        <v>41</v>
      </c>
      <c r="C6" s="18"/>
      <c r="D6" s="18"/>
      <c r="E6" s="1">
        <v>204.01259209200001</v>
      </c>
      <c r="F6" s="8"/>
    </row>
    <row r="7" spans="2:6" x14ac:dyDescent="0.25">
      <c r="B7" s="1" t="s">
        <v>42</v>
      </c>
      <c r="C7" s="18"/>
      <c r="D7" s="18"/>
      <c r="E7" s="1">
        <v>207.22309067999998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3"/>
  <sheetViews>
    <sheetView topLeftCell="A85" workbookViewId="0">
      <selection activeCell="D103" sqref="D10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0.1080770570124</v>
      </c>
      <c r="D4">
        <v>0</v>
      </c>
    </row>
    <row r="5" spans="2:4" x14ac:dyDescent="0.25">
      <c r="B5">
        <v>2</v>
      </c>
      <c r="C5">
        <v>4.9470864606000003E-2</v>
      </c>
      <c r="D5">
        <v>0</v>
      </c>
    </row>
    <row r="6" spans="2:4" x14ac:dyDescent="0.25">
      <c r="B6">
        <v>3</v>
      </c>
      <c r="C6">
        <v>7.8890706212399991E-2</v>
      </c>
      <c r="D6">
        <v>0</v>
      </c>
    </row>
    <row r="7" spans="2:4" x14ac:dyDescent="0.25">
      <c r="B7">
        <v>4</v>
      </c>
      <c r="C7">
        <v>6.4151599058399997E-2</v>
      </c>
      <c r="D7">
        <v>0</v>
      </c>
    </row>
    <row r="8" spans="2:4" x14ac:dyDescent="0.25">
      <c r="B8">
        <v>5</v>
      </c>
      <c r="C8">
        <v>7.1506559459999994E-2</v>
      </c>
      <c r="D8">
        <v>0</v>
      </c>
    </row>
    <row r="9" spans="2:4" x14ac:dyDescent="0.25">
      <c r="B9">
        <v>6</v>
      </c>
      <c r="C9">
        <v>7.1477373109200007E-2</v>
      </c>
      <c r="D9">
        <v>0</v>
      </c>
    </row>
    <row r="10" spans="2:4" x14ac:dyDescent="0.25">
      <c r="B10">
        <v>7</v>
      </c>
      <c r="C10">
        <v>0.1009555874172</v>
      </c>
      <c r="D10">
        <v>0</v>
      </c>
    </row>
    <row r="11" spans="2:4" x14ac:dyDescent="0.25">
      <c r="B11">
        <v>8</v>
      </c>
      <c r="C11">
        <v>0.1505140110756</v>
      </c>
      <c r="D11">
        <v>0</v>
      </c>
    </row>
    <row r="12" spans="2:4" x14ac:dyDescent="0.25">
      <c r="B12">
        <v>9</v>
      </c>
      <c r="C12">
        <v>7.0660155286800003E-2</v>
      </c>
      <c r="D12">
        <v>0</v>
      </c>
    </row>
    <row r="13" spans="2:4" x14ac:dyDescent="0.25">
      <c r="B13">
        <v>10</v>
      </c>
      <c r="C13">
        <v>0.1109665057416</v>
      </c>
      <c r="D13">
        <v>0</v>
      </c>
    </row>
    <row r="14" spans="2:4" x14ac:dyDescent="0.25">
      <c r="B14">
        <v>11</v>
      </c>
      <c r="C14">
        <v>0.1309883423904</v>
      </c>
      <c r="D14">
        <v>0</v>
      </c>
    </row>
    <row r="15" spans="2:4" x14ac:dyDescent="0.25">
      <c r="B15">
        <v>12</v>
      </c>
      <c r="C15">
        <v>0.13101752874120001</v>
      </c>
      <c r="D15">
        <v>0</v>
      </c>
    </row>
    <row r="16" spans="2:4" x14ac:dyDescent="0.25">
      <c r="B16">
        <v>13</v>
      </c>
      <c r="C16">
        <v>0.17184923351039999</v>
      </c>
      <c r="D16">
        <v>0</v>
      </c>
    </row>
    <row r="17" spans="2:4" x14ac:dyDescent="0.25">
      <c r="B17">
        <v>14</v>
      </c>
      <c r="C17">
        <v>0.18612135905160002</v>
      </c>
      <c r="D17">
        <v>0</v>
      </c>
    </row>
    <row r="18" spans="2:4" x14ac:dyDescent="0.25">
      <c r="B18">
        <v>15</v>
      </c>
      <c r="C18">
        <v>8.8493015625600011E-2</v>
      </c>
      <c r="D18">
        <v>0</v>
      </c>
    </row>
    <row r="19" spans="2:4" x14ac:dyDescent="0.25">
      <c r="B19">
        <v>16</v>
      </c>
      <c r="C19">
        <v>0.1375260849696</v>
      </c>
      <c r="D19">
        <v>0</v>
      </c>
    </row>
    <row r="20" spans="2:4" x14ac:dyDescent="0.25">
      <c r="B20">
        <v>17</v>
      </c>
      <c r="C20">
        <v>0.16213017869399998</v>
      </c>
      <c r="D20">
        <v>0</v>
      </c>
    </row>
    <row r="21" spans="2:4" x14ac:dyDescent="0.25">
      <c r="B21">
        <v>18</v>
      </c>
      <c r="C21">
        <v>0.16213017869399998</v>
      </c>
      <c r="D21">
        <v>0</v>
      </c>
    </row>
    <row r="22" spans="2:4" x14ac:dyDescent="0.25">
      <c r="B22">
        <v>19</v>
      </c>
      <c r="C22">
        <v>0.21198046586039998</v>
      </c>
      <c r="D22">
        <v>0</v>
      </c>
    </row>
    <row r="23" spans="2:4" x14ac:dyDescent="0.25">
      <c r="B23">
        <v>20</v>
      </c>
      <c r="C23">
        <v>0.21200965221120002</v>
      </c>
      <c r="D23">
        <v>0</v>
      </c>
    </row>
    <row r="24" spans="2:4" x14ac:dyDescent="0.25">
      <c r="B24">
        <v>21</v>
      </c>
      <c r="C24">
        <v>0.271141198932</v>
      </c>
      <c r="D24">
        <v>0</v>
      </c>
    </row>
    <row r="25" spans="2:4" x14ac:dyDescent="0.25">
      <c r="B25">
        <v>22</v>
      </c>
      <c r="C25">
        <v>0.27117038528280002</v>
      </c>
      <c r="D25">
        <v>0</v>
      </c>
    </row>
    <row r="26" spans="2:4" x14ac:dyDescent="0.25">
      <c r="B26">
        <v>23</v>
      </c>
      <c r="C26">
        <v>0.35111180012400001</v>
      </c>
      <c r="D26">
        <v>0</v>
      </c>
    </row>
    <row r="27" spans="2:4" x14ac:dyDescent="0.25">
      <c r="B27">
        <v>24</v>
      </c>
      <c r="C27">
        <v>0.39897741543600002</v>
      </c>
      <c r="D27">
        <v>0</v>
      </c>
    </row>
    <row r="28" spans="2:4" x14ac:dyDescent="0.25">
      <c r="B28">
        <v>25</v>
      </c>
      <c r="C28">
        <v>0.19493563699320002</v>
      </c>
      <c r="D28">
        <v>0</v>
      </c>
    </row>
    <row r="29" spans="2:4" x14ac:dyDescent="0.25">
      <c r="B29">
        <v>26</v>
      </c>
      <c r="C29">
        <v>0.29682518763599997</v>
      </c>
      <c r="D29">
        <v>0</v>
      </c>
    </row>
    <row r="30" spans="2:4" x14ac:dyDescent="0.25">
      <c r="B30">
        <v>27</v>
      </c>
      <c r="C30">
        <v>0.348193165044</v>
      </c>
      <c r="D30">
        <v>0</v>
      </c>
    </row>
    <row r="31" spans="2:4" x14ac:dyDescent="0.25">
      <c r="B31">
        <v>28</v>
      </c>
      <c r="C31">
        <v>0.34848502855199998</v>
      </c>
      <c r="D31">
        <v>0</v>
      </c>
    </row>
    <row r="32" spans="2:4" x14ac:dyDescent="0.25">
      <c r="B32">
        <v>29</v>
      </c>
      <c r="C32">
        <v>0.44771862127200002</v>
      </c>
      <c r="D32">
        <v>0</v>
      </c>
    </row>
    <row r="33" spans="2:4" x14ac:dyDescent="0.25">
      <c r="B33">
        <v>30</v>
      </c>
      <c r="C33">
        <v>0.48420155977200002</v>
      </c>
      <c r="D33">
        <v>0</v>
      </c>
    </row>
    <row r="34" spans="2:4" x14ac:dyDescent="0.25">
      <c r="B34">
        <v>31</v>
      </c>
      <c r="C34">
        <v>0.23687642309279999</v>
      </c>
      <c r="D34">
        <v>0</v>
      </c>
    </row>
    <row r="35" spans="2:4" x14ac:dyDescent="0.25">
      <c r="B35">
        <v>32</v>
      </c>
      <c r="C35">
        <v>0.36045143238000005</v>
      </c>
      <c r="D35">
        <v>0</v>
      </c>
    </row>
    <row r="36" spans="2:4" x14ac:dyDescent="0.25">
      <c r="B36">
        <v>33</v>
      </c>
      <c r="C36">
        <v>0.42232649607600004</v>
      </c>
      <c r="D36">
        <v>0</v>
      </c>
    </row>
    <row r="37" spans="2:4" x14ac:dyDescent="0.25">
      <c r="B37">
        <v>34</v>
      </c>
      <c r="C37">
        <v>0.422034632568</v>
      </c>
      <c r="D37">
        <v>0</v>
      </c>
    </row>
    <row r="38" spans="2:4" x14ac:dyDescent="0.25">
      <c r="B38">
        <v>35</v>
      </c>
      <c r="C38">
        <v>0.54432544242000003</v>
      </c>
      <c r="D38">
        <v>0</v>
      </c>
    </row>
    <row r="39" spans="2:4" x14ac:dyDescent="0.25">
      <c r="B39">
        <v>36</v>
      </c>
      <c r="C39">
        <v>0.54344985189600004</v>
      </c>
      <c r="D39">
        <v>0</v>
      </c>
    </row>
    <row r="40" spans="2:4" x14ac:dyDescent="0.25">
      <c r="B40">
        <v>37</v>
      </c>
      <c r="C40">
        <v>0.69521887605599997</v>
      </c>
      <c r="D40">
        <v>0</v>
      </c>
    </row>
    <row r="41" spans="2:4" x14ac:dyDescent="0.25">
      <c r="B41">
        <v>38</v>
      </c>
      <c r="C41">
        <v>0.69521887605599997</v>
      </c>
      <c r="D41">
        <v>0</v>
      </c>
    </row>
    <row r="42" spans="2:4" x14ac:dyDescent="0.25">
      <c r="B42">
        <v>39</v>
      </c>
      <c r="C42">
        <v>0.88638947379599997</v>
      </c>
      <c r="D42">
        <v>0</v>
      </c>
    </row>
    <row r="43" spans="2:4" x14ac:dyDescent="0.25">
      <c r="B43">
        <v>40</v>
      </c>
      <c r="C43">
        <v>0.88609761028799994</v>
      </c>
      <c r="D43">
        <v>0</v>
      </c>
    </row>
    <row r="44" spans="2:4" x14ac:dyDescent="0.25">
      <c r="B44">
        <v>41</v>
      </c>
      <c r="C44">
        <v>1.1379758176920001</v>
      </c>
      <c r="D44">
        <v>0</v>
      </c>
    </row>
    <row r="45" spans="2:4" x14ac:dyDescent="0.25">
      <c r="B45">
        <v>42</v>
      </c>
      <c r="C45">
        <v>1.1406025892639999</v>
      </c>
      <c r="D45">
        <v>0</v>
      </c>
    </row>
    <row r="46" spans="2:4" x14ac:dyDescent="0.25">
      <c r="B46">
        <v>43</v>
      </c>
      <c r="C46">
        <v>1.4496860442359998</v>
      </c>
      <c r="D46">
        <v>0</v>
      </c>
    </row>
    <row r="47" spans="2:4" x14ac:dyDescent="0.25">
      <c r="B47">
        <v>44</v>
      </c>
      <c r="C47">
        <v>1.4444325010919998</v>
      </c>
      <c r="D47">
        <v>0</v>
      </c>
    </row>
    <row r="48" spans="2:4" x14ac:dyDescent="0.25">
      <c r="B48">
        <v>45</v>
      </c>
      <c r="C48">
        <v>1.8480797326559999</v>
      </c>
      <c r="D48">
        <v>0</v>
      </c>
    </row>
    <row r="49" spans="2:4" x14ac:dyDescent="0.25">
      <c r="B49">
        <v>46</v>
      </c>
      <c r="C49">
        <v>1.8524576852760002</v>
      </c>
      <c r="D49">
        <v>0</v>
      </c>
    </row>
    <row r="50" spans="2:4" x14ac:dyDescent="0.25">
      <c r="B50">
        <v>47</v>
      </c>
      <c r="C50">
        <v>2.3643862783080003</v>
      </c>
      <c r="D50">
        <v>0</v>
      </c>
    </row>
    <row r="51" spans="2:4" x14ac:dyDescent="0.25">
      <c r="B51">
        <v>48</v>
      </c>
      <c r="C51">
        <v>2.3570896906079999</v>
      </c>
      <c r="D51">
        <v>0</v>
      </c>
    </row>
    <row r="52" spans="2:4" x14ac:dyDescent="0.25">
      <c r="B52">
        <v>49</v>
      </c>
      <c r="C52">
        <v>2.9945195920800001</v>
      </c>
      <c r="D52">
        <v>0</v>
      </c>
    </row>
    <row r="53" spans="2:4" x14ac:dyDescent="0.25">
      <c r="B53">
        <v>50</v>
      </c>
      <c r="C53">
        <v>3.0061941324000001</v>
      </c>
      <c r="D53">
        <v>0</v>
      </c>
    </row>
    <row r="54" spans="2:4" x14ac:dyDescent="0.25">
      <c r="B54">
        <v>51</v>
      </c>
      <c r="C54">
        <v>3.8088187794000001</v>
      </c>
      <c r="D54">
        <v>0</v>
      </c>
    </row>
    <row r="55" spans="2:4" x14ac:dyDescent="0.25">
      <c r="B55">
        <v>52</v>
      </c>
      <c r="C55">
        <v>3.8321678600400002</v>
      </c>
      <c r="D55">
        <v>0</v>
      </c>
    </row>
    <row r="56" spans="2:4" x14ac:dyDescent="0.25">
      <c r="B56">
        <v>53</v>
      </c>
      <c r="C56">
        <v>4.8390969626399993</v>
      </c>
      <c r="D56">
        <v>0</v>
      </c>
    </row>
    <row r="57" spans="2:4" x14ac:dyDescent="0.25">
      <c r="B57">
        <v>54</v>
      </c>
      <c r="C57">
        <v>4.9091442045599996</v>
      </c>
      <c r="D57">
        <v>0</v>
      </c>
    </row>
    <row r="58" spans="2:4" x14ac:dyDescent="0.25">
      <c r="B58">
        <v>55</v>
      </c>
      <c r="C58">
        <v>6.22252999056</v>
      </c>
      <c r="D58">
        <v>0</v>
      </c>
    </row>
    <row r="59" spans="2:4" x14ac:dyDescent="0.25">
      <c r="B59">
        <v>56</v>
      </c>
      <c r="C59">
        <v>6.2984145026399991</v>
      </c>
      <c r="D59">
        <v>0</v>
      </c>
    </row>
    <row r="60" spans="2:4" x14ac:dyDescent="0.25">
      <c r="B60">
        <v>57</v>
      </c>
      <c r="C60">
        <v>8.0379210103199998</v>
      </c>
      <c r="D60">
        <v>0</v>
      </c>
    </row>
    <row r="61" spans="2:4" x14ac:dyDescent="0.25">
      <c r="B61">
        <v>58</v>
      </c>
      <c r="C61">
        <v>9.1645141511999988</v>
      </c>
      <c r="D61">
        <v>0</v>
      </c>
    </row>
    <row r="62" spans="2:4" x14ac:dyDescent="0.25">
      <c r="B62">
        <v>59</v>
      </c>
      <c r="C62">
        <v>4.52680300908</v>
      </c>
      <c r="D62">
        <v>0</v>
      </c>
    </row>
    <row r="63" spans="2:4" x14ac:dyDescent="0.25">
      <c r="B63">
        <v>60</v>
      </c>
      <c r="C63">
        <v>6.7245352243199994</v>
      </c>
      <c r="D63">
        <v>0</v>
      </c>
    </row>
    <row r="64" spans="2:4" x14ac:dyDescent="0.25">
      <c r="B64">
        <v>61</v>
      </c>
      <c r="C64">
        <v>7.8657215406000001</v>
      </c>
      <c r="D64">
        <v>0</v>
      </c>
    </row>
    <row r="65" spans="2:4" x14ac:dyDescent="0.25">
      <c r="B65">
        <v>62</v>
      </c>
      <c r="C65">
        <v>7.9445246877599995</v>
      </c>
      <c r="D65">
        <v>0</v>
      </c>
    </row>
    <row r="66" spans="2:4" x14ac:dyDescent="0.25">
      <c r="B66">
        <v>63</v>
      </c>
      <c r="C66">
        <v>9.879579745800001</v>
      </c>
      <c r="D66">
        <v>0</v>
      </c>
    </row>
    <row r="67" spans="2:4" x14ac:dyDescent="0.25">
      <c r="B67">
        <v>64</v>
      </c>
      <c r="C67">
        <v>10.168524618720001</v>
      </c>
      <c r="D67">
        <v>0</v>
      </c>
    </row>
    <row r="68" spans="2:4" x14ac:dyDescent="0.25">
      <c r="B68">
        <v>65</v>
      </c>
      <c r="C68">
        <v>13.14261376524</v>
      </c>
      <c r="D68">
        <v>0</v>
      </c>
    </row>
    <row r="69" spans="2:4" x14ac:dyDescent="0.25">
      <c r="B69">
        <v>66</v>
      </c>
      <c r="C69">
        <v>14.71575807336</v>
      </c>
      <c r="D69">
        <v>0</v>
      </c>
    </row>
    <row r="70" spans="2:4" x14ac:dyDescent="0.25">
      <c r="B70">
        <v>67</v>
      </c>
      <c r="C70">
        <v>7.1827609318799999</v>
      </c>
      <c r="D70">
        <v>0</v>
      </c>
    </row>
    <row r="71" spans="2:4" x14ac:dyDescent="0.25">
      <c r="B71">
        <v>68</v>
      </c>
      <c r="C71">
        <v>10.74933299964</v>
      </c>
      <c r="D71">
        <v>0</v>
      </c>
    </row>
    <row r="72" spans="2:4" x14ac:dyDescent="0.25">
      <c r="B72">
        <v>69</v>
      </c>
      <c r="C72">
        <v>12.541374938759999</v>
      </c>
      <c r="D72">
        <v>0</v>
      </c>
    </row>
    <row r="73" spans="2:4" x14ac:dyDescent="0.25">
      <c r="B73">
        <v>70</v>
      </c>
      <c r="C73">
        <v>12.541374938759999</v>
      </c>
      <c r="D73">
        <v>0</v>
      </c>
    </row>
    <row r="74" spans="2:4" x14ac:dyDescent="0.25">
      <c r="B74">
        <v>71</v>
      </c>
      <c r="C74">
        <v>16.37938006896</v>
      </c>
      <c r="D74">
        <v>0</v>
      </c>
    </row>
    <row r="75" spans="2:4" x14ac:dyDescent="0.25">
      <c r="B75">
        <v>72</v>
      </c>
      <c r="C75">
        <v>16.29182101656</v>
      </c>
      <c r="D75">
        <v>0</v>
      </c>
    </row>
    <row r="76" spans="2:4" x14ac:dyDescent="0.25">
      <c r="B76">
        <v>73</v>
      </c>
      <c r="C76">
        <v>21.0725452776</v>
      </c>
      <c r="D76">
        <v>0</v>
      </c>
    </row>
    <row r="77" spans="2:4" x14ac:dyDescent="0.25">
      <c r="B77">
        <v>74</v>
      </c>
      <c r="C77">
        <v>23.68180503912</v>
      </c>
      <c r="D77">
        <v>0</v>
      </c>
    </row>
    <row r="78" spans="2:4" x14ac:dyDescent="0.25">
      <c r="B78">
        <v>75</v>
      </c>
      <c r="C78">
        <v>11.83798388448</v>
      </c>
      <c r="D78">
        <v>0</v>
      </c>
    </row>
    <row r="79" spans="2:4" x14ac:dyDescent="0.25">
      <c r="B79">
        <v>76</v>
      </c>
      <c r="C79">
        <v>17.92917529644</v>
      </c>
      <c r="D79">
        <v>0</v>
      </c>
    </row>
    <row r="80" spans="2:4" x14ac:dyDescent="0.25">
      <c r="B80">
        <v>77</v>
      </c>
      <c r="C80">
        <v>21.066708007440003</v>
      </c>
      <c r="D80">
        <v>0</v>
      </c>
    </row>
    <row r="81" spans="2:4" x14ac:dyDescent="0.25">
      <c r="B81">
        <v>78</v>
      </c>
      <c r="C81">
        <v>18.950697574440003</v>
      </c>
      <c r="D81">
        <v>0</v>
      </c>
    </row>
    <row r="82" spans="2:4" x14ac:dyDescent="0.25">
      <c r="B82">
        <v>79</v>
      </c>
      <c r="C82">
        <v>20.223222469320003</v>
      </c>
      <c r="D82">
        <v>0</v>
      </c>
    </row>
    <row r="83" spans="2:4" x14ac:dyDescent="0.25">
      <c r="B83">
        <v>80</v>
      </c>
      <c r="C83">
        <v>19.604471832360002</v>
      </c>
      <c r="D83">
        <v>0</v>
      </c>
    </row>
    <row r="84" spans="2:4" x14ac:dyDescent="0.25">
      <c r="B84">
        <v>81</v>
      </c>
      <c r="C84">
        <v>26.115946695840002</v>
      </c>
      <c r="D84">
        <v>0</v>
      </c>
    </row>
    <row r="85" spans="2:4" x14ac:dyDescent="0.25">
      <c r="B85">
        <v>82</v>
      </c>
      <c r="C85">
        <v>25.58475511128</v>
      </c>
      <c r="D85">
        <v>0</v>
      </c>
    </row>
    <row r="86" spans="2:4" x14ac:dyDescent="0.25">
      <c r="B86">
        <v>83</v>
      </c>
      <c r="C86">
        <v>30.995904549599999</v>
      </c>
      <c r="D86">
        <v>0</v>
      </c>
    </row>
    <row r="87" spans="2:4" x14ac:dyDescent="0.25">
      <c r="B87">
        <v>84</v>
      </c>
      <c r="C87">
        <v>31.696376968799999</v>
      </c>
      <c r="D87">
        <v>0</v>
      </c>
    </row>
    <row r="88" spans="2:4" x14ac:dyDescent="0.25">
      <c r="B88">
        <v>85</v>
      </c>
      <c r="C88">
        <v>39.518318983200004</v>
      </c>
      <c r="D88">
        <v>0</v>
      </c>
    </row>
    <row r="89" spans="2:4" x14ac:dyDescent="0.25">
      <c r="B89">
        <v>86</v>
      </c>
      <c r="C89">
        <v>43.079053780799995</v>
      </c>
      <c r="D89">
        <v>0</v>
      </c>
    </row>
    <row r="90" spans="2:4" x14ac:dyDescent="0.25">
      <c r="B90">
        <v>87</v>
      </c>
      <c r="C90">
        <v>52.331126984400001</v>
      </c>
      <c r="D90">
        <v>0</v>
      </c>
    </row>
    <row r="91" spans="2:4" x14ac:dyDescent="0.25">
      <c r="B91">
        <v>88</v>
      </c>
      <c r="C91">
        <v>52.272754282799994</v>
      </c>
      <c r="D91">
        <v>0</v>
      </c>
    </row>
    <row r="92" spans="2:4" x14ac:dyDescent="0.25">
      <c r="B92">
        <v>89</v>
      </c>
      <c r="C92">
        <v>66.340575368399996</v>
      </c>
      <c r="D92">
        <v>0</v>
      </c>
    </row>
    <row r="93" spans="2:4" x14ac:dyDescent="0.25">
      <c r="B93">
        <v>90</v>
      </c>
      <c r="C93">
        <v>67.274538593999992</v>
      </c>
      <c r="D93">
        <v>0</v>
      </c>
    </row>
    <row r="94" spans="2:4" x14ac:dyDescent="0.25">
      <c r="B94">
        <v>91</v>
      </c>
      <c r="C94">
        <v>85.311703388400005</v>
      </c>
      <c r="D94">
        <v>0</v>
      </c>
    </row>
    <row r="95" spans="2:4" x14ac:dyDescent="0.25">
      <c r="B95">
        <v>92</v>
      </c>
      <c r="C95">
        <v>84.290181110399999</v>
      </c>
      <c r="D95">
        <v>0</v>
      </c>
    </row>
    <row r="96" spans="2:4" x14ac:dyDescent="0.25">
      <c r="B96">
        <v>93</v>
      </c>
      <c r="C96">
        <v>107.87275255680001</v>
      </c>
      <c r="D96">
        <v>0</v>
      </c>
    </row>
    <row r="97" spans="2:4" x14ac:dyDescent="0.25">
      <c r="B97">
        <v>94</v>
      </c>
      <c r="C97">
        <v>107.81437985519999</v>
      </c>
      <c r="D97">
        <v>0</v>
      </c>
    </row>
    <row r="98" spans="2:4" x14ac:dyDescent="0.25">
      <c r="B98">
        <v>95</v>
      </c>
      <c r="C98">
        <v>137.61364402199999</v>
      </c>
      <c r="D98">
        <v>0</v>
      </c>
    </row>
    <row r="99" spans="2:4" x14ac:dyDescent="0.25">
      <c r="B99">
        <v>96</v>
      </c>
      <c r="C99">
        <v>137.2050351108</v>
      </c>
      <c r="D99">
        <v>0</v>
      </c>
    </row>
    <row r="100" spans="2:4" x14ac:dyDescent="0.25">
      <c r="B100">
        <v>97</v>
      </c>
      <c r="C100">
        <v>207.77763134519998</v>
      </c>
      <c r="D100">
        <v>0</v>
      </c>
    </row>
    <row r="101" spans="2:4" x14ac:dyDescent="0.25">
      <c r="B101">
        <v>98</v>
      </c>
      <c r="C101">
        <v>103.903408848</v>
      </c>
      <c r="D101">
        <v>0</v>
      </c>
    </row>
    <row r="102" spans="2:4" x14ac:dyDescent="0.25">
      <c r="B102">
        <v>99</v>
      </c>
      <c r="C102">
        <v>155.70918151800001</v>
      </c>
      <c r="D102">
        <v>0</v>
      </c>
    </row>
    <row r="103" spans="2:4" x14ac:dyDescent="0.25">
      <c r="B103">
        <v>100</v>
      </c>
      <c r="C103">
        <v>181.62666102839998</v>
      </c>
      <c r="D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199.31358961319998</v>
      </c>
    </row>
    <row r="3" spans="2:9" x14ac:dyDescent="0.25">
      <c r="B3" s="18">
        <v>150</v>
      </c>
      <c r="C3" s="18">
        <v>200</v>
      </c>
      <c r="D3" s="1">
        <v>181.41068203248</v>
      </c>
      <c r="E3" s="19" t="str">
        <f>IF(D3="","N/A",IF(OR(D3&lt;B3,D3&gt;C3),"FAIL","PASS"))</f>
        <v>PASS</v>
      </c>
      <c r="H3" t="s">
        <v>39</v>
      </c>
      <c r="I3">
        <v>175.23485020319998</v>
      </c>
    </row>
    <row r="4" spans="2:9" x14ac:dyDescent="0.25">
      <c r="H4" t="s">
        <v>40</v>
      </c>
      <c r="I4">
        <v>173.01668754239998</v>
      </c>
    </row>
    <row r="5" spans="2:9" x14ac:dyDescent="0.25">
      <c r="H5" t="s">
        <v>41</v>
      </c>
      <c r="I5">
        <v>178.00755352919998</v>
      </c>
    </row>
    <row r="6" spans="2:9" x14ac:dyDescent="0.25">
      <c r="B6" s="15" t="s">
        <v>23</v>
      </c>
      <c r="H6" t="s">
        <v>42</v>
      </c>
      <c r="I6">
        <v>181.48072927439998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0.14125578113976642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199.22603056080001</v>
      </c>
      <c r="J2" t="s">
        <v>26</v>
      </c>
    </row>
    <row r="3" spans="2:10" x14ac:dyDescent="0.25">
      <c r="B3" s="18">
        <v>100</v>
      </c>
      <c r="C3" s="18"/>
      <c r="D3" s="1">
        <v>710.74552269887545</v>
      </c>
      <c r="E3" s="19" t="str">
        <f>IF(D3="","N/A",IF(OR(D3&lt;B3),"FAIL","PASS"))</f>
        <v>PASS</v>
      </c>
      <c r="I3">
        <v>0.28030571308320001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7.947443322839999E-2</v>
      </c>
    </row>
    <row r="3" spans="2:9" x14ac:dyDescent="0.25">
      <c r="B3" s="18">
        <v>0.05</v>
      </c>
      <c r="C3" s="18">
        <v>0.1</v>
      </c>
      <c r="D3" s="1">
        <v>7.2236218229999996E-2</v>
      </c>
      <c r="E3" s="19" t="str">
        <f>IF(D3="","N/A",IF(OR(D3&lt;B3,D3&gt;C3),"FAIL","PASS"))</f>
        <v>PASS</v>
      </c>
      <c r="H3" t="s">
        <v>39</v>
      </c>
      <c r="I3">
        <v>6.9813751113599998E-2</v>
      </c>
    </row>
    <row r="4" spans="2:9" x14ac:dyDescent="0.25">
      <c r="H4" t="s">
        <v>40</v>
      </c>
      <c r="I4">
        <v>6.8938160589599992E-2</v>
      </c>
    </row>
    <row r="5" spans="2:9" x14ac:dyDescent="0.25">
      <c r="H5" t="s">
        <v>41</v>
      </c>
      <c r="I5">
        <v>7.1039577847199997E-2</v>
      </c>
    </row>
    <row r="6" spans="2:9" x14ac:dyDescent="0.25">
      <c r="H6" t="s">
        <v>42</v>
      </c>
      <c r="I6">
        <v>7.1915168371200003E-2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199.4011486656</v>
      </c>
      <c r="J2">
        <v>82.597372763999999</v>
      </c>
      <c r="K2">
        <v>181.86015183480001</v>
      </c>
      <c r="L2">
        <v>70.718527988399998</v>
      </c>
    </row>
    <row r="3" spans="2:12" x14ac:dyDescent="0.25">
      <c r="B3" s="18">
        <v>50</v>
      </c>
      <c r="C3" s="18"/>
      <c r="D3" s="1">
        <v>63.801362848799997</v>
      </c>
      <c r="E3" s="19" t="str">
        <f>IF(D3="","N/A",IF(OR(D3&lt;B3),"FAIL","PASS"))</f>
        <v>PASS</v>
      </c>
      <c r="H3" t="s">
        <v>39</v>
      </c>
      <c r="I3">
        <v>175.3515956064</v>
      </c>
      <c r="J3">
        <v>75.300785063999996</v>
      </c>
      <c r="K3">
        <v>171.032015688</v>
      </c>
      <c r="L3">
        <v>71.594118512400001</v>
      </c>
    </row>
    <row r="4" spans="2:12" x14ac:dyDescent="0.25">
      <c r="H4" t="s">
        <v>40</v>
      </c>
      <c r="I4">
        <v>173.25017834880001</v>
      </c>
      <c r="J4">
        <v>74.308449136799993</v>
      </c>
      <c r="K4">
        <v>168.90141207960002</v>
      </c>
      <c r="L4">
        <v>69.930496516799991</v>
      </c>
    </row>
    <row r="5" spans="2:12" x14ac:dyDescent="0.25">
      <c r="H5" t="s">
        <v>41</v>
      </c>
      <c r="I5">
        <v>177.9491808276</v>
      </c>
      <c r="J5">
        <v>82.3638819576</v>
      </c>
      <c r="K5">
        <v>165.28230458039999</v>
      </c>
      <c r="L5">
        <v>63.801362848799997</v>
      </c>
    </row>
    <row r="6" spans="2:12" x14ac:dyDescent="0.25">
      <c r="H6" t="s">
        <v>42</v>
      </c>
      <c r="I6">
        <v>181.59747467760002</v>
      </c>
      <c r="J6">
        <v>81.780154941599989</v>
      </c>
      <c r="K6">
        <v>170.24398421639998</v>
      </c>
      <c r="L6">
        <v>64.209971760000002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199.16765785919998</v>
      </c>
      <c r="J2">
        <v>82.597372763999999</v>
      </c>
      <c r="K2">
        <v>181.8017791332</v>
      </c>
      <c r="L2">
        <v>70.776900690000005</v>
      </c>
    </row>
    <row r="3" spans="2:12" x14ac:dyDescent="0.25">
      <c r="B3" s="18">
        <v>20</v>
      </c>
      <c r="C3" s="18"/>
      <c r="D3" s="1">
        <v>88.110488390712547</v>
      </c>
      <c r="E3" s="19" t="str">
        <f>IF(D3="","N/A",IF(OR(D3&lt;B3),"FAIL","PASS"))</f>
        <v>PASS</v>
      </c>
      <c r="G3" t="s">
        <v>38</v>
      </c>
      <c r="H3" t="s">
        <v>27</v>
      </c>
      <c r="I3">
        <v>0.28156072616759997</v>
      </c>
      <c r="J3">
        <v>0.32747085597600001</v>
      </c>
      <c r="K3">
        <v>0.2822903849376</v>
      </c>
      <c r="L3">
        <v>0.79561992280799998</v>
      </c>
    </row>
    <row r="4" spans="2:12" x14ac:dyDescent="0.25">
      <c r="G4" t="s">
        <v>39</v>
      </c>
      <c r="H4" t="s">
        <v>26</v>
      </c>
      <c r="I4">
        <v>175.29322290479999</v>
      </c>
      <c r="J4">
        <v>75.388344116400006</v>
      </c>
      <c r="K4">
        <v>170.94445663560001</v>
      </c>
      <c r="L4">
        <v>71.681677564799998</v>
      </c>
    </row>
    <row r="5" spans="2:12" x14ac:dyDescent="0.25">
      <c r="G5" t="s">
        <v>39</v>
      </c>
      <c r="H5" t="s">
        <v>27</v>
      </c>
      <c r="I5">
        <v>0.2501562127068</v>
      </c>
      <c r="J5">
        <v>0.30762413743200001</v>
      </c>
      <c r="K5">
        <v>0.28065594929280002</v>
      </c>
      <c r="L5">
        <v>0.79416060526800003</v>
      </c>
    </row>
    <row r="6" spans="2:12" x14ac:dyDescent="0.25">
      <c r="G6" t="s">
        <v>40</v>
      </c>
      <c r="H6" t="s">
        <v>26</v>
      </c>
      <c r="I6">
        <v>173.16261929639998</v>
      </c>
      <c r="J6">
        <v>74.425194539999993</v>
      </c>
      <c r="K6">
        <v>168.8722257288</v>
      </c>
      <c r="L6">
        <v>70.018055569200001</v>
      </c>
    </row>
    <row r="7" spans="2:12" x14ac:dyDescent="0.25">
      <c r="G7" t="s">
        <v>40</v>
      </c>
      <c r="H7" t="s">
        <v>27</v>
      </c>
      <c r="I7">
        <v>0.31988240476800001</v>
      </c>
      <c r="J7">
        <v>0.30207873077999997</v>
      </c>
      <c r="K7">
        <v>0.31375327109999995</v>
      </c>
      <c r="L7">
        <v>0.757969530276</v>
      </c>
    </row>
    <row r="8" spans="2:12" x14ac:dyDescent="0.25">
      <c r="G8" t="s">
        <v>41</v>
      </c>
      <c r="H8" t="s">
        <v>26</v>
      </c>
      <c r="I8">
        <v>177.86162177519998</v>
      </c>
      <c r="J8">
        <v>82.3638819576</v>
      </c>
      <c r="K8">
        <v>165.22393187880002</v>
      </c>
      <c r="L8">
        <v>63.801362848799997</v>
      </c>
    </row>
    <row r="9" spans="2:12" x14ac:dyDescent="0.25">
      <c r="G9" t="s">
        <v>41</v>
      </c>
      <c r="H9" t="s">
        <v>27</v>
      </c>
      <c r="I9">
        <v>0.28442098854600001</v>
      </c>
      <c r="J9">
        <v>0.33272439911999996</v>
      </c>
      <c r="K9">
        <v>0.27429332481839996</v>
      </c>
      <c r="L9">
        <v>0.70251546375600005</v>
      </c>
    </row>
    <row r="10" spans="2:12" x14ac:dyDescent="0.25">
      <c r="G10" t="s">
        <v>42</v>
      </c>
      <c r="H10" t="s">
        <v>26</v>
      </c>
      <c r="I10">
        <v>181.45154292360002</v>
      </c>
      <c r="J10">
        <v>81.867713993999999</v>
      </c>
      <c r="K10">
        <v>170.24398421639998</v>
      </c>
      <c r="L10">
        <v>64.239158110799991</v>
      </c>
    </row>
    <row r="11" spans="2:12" x14ac:dyDescent="0.25">
      <c r="G11" t="s">
        <v>42</v>
      </c>
      <c r="H11" t="s">
        <v>27</v>
      </c>
      <c r="I11">
        <v>0.23932807655999999</v>
      </c>
      <c r="J11">
        <v>0.322217312832</v>
      </c>
      <c r="K11">
        <v>0.25564324665720001</v>
      </c>
      <c r="L11">
        <v>0.72907504298400005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2024-04-30T06:34:52Z</dcterms:modified>
</cp:coreProperties>
</file>