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60A383C-82AA-457F-82CC-94262A69912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<sst xmlns="http://schemas.openxmlformats.org/spreadsheetml/2006/main" count="171" uniqueCount="101">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</sst>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181.27058754864001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0.1406409953539649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660.79766536964974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0.49619999999999997</v>
      </c>
      <c r="F15" s="20" t="s">
        <v>49</v>
      </c>
      <c r="H15" s="26">
        <f>ChromaticityCoordinates!H4</f>
        <v>1.5667801377347104E-2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0.56110000000000004</v>
      </c>
      <c r="F17" s="20" t="s">
        <v>49</v>
      </c>
      <c r="H17" s="26">
        <f>ChromaticityCoordinates!H6</f>
        <v>1.2033702672078945E-2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0.1196</v>
      </c>
      <c r="E18" s="20">
        <f>ChromaticityCoordinates!G7</f>
        <v>0.3019</v>
      </c>
      <c r="F18" s="20" t="s">
        <v>49</v>
      </c>
      <c r="H18" s="26">
        <f>ChromaticityCoordinates!H7</f>
        <v>1.9203385118254569E-2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7.2014401963920005E-2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61.262150329199997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59.834663625997713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7.2031913774399992E-2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0.13107590144279999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0.16142970627479999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0.21049196196959999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0.26939001788400002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0.34790130153599996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0.41853227047199998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0.53878003576800004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0.68938160589600006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0.87704984153999999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1.12805245842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1.4336335512959999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1.8349458747959999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2.331697565412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3.8088187794000001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4.8157478820000001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6.1408082083199993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7.8686401756800004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9.9379524473999989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12.40128045492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15.7898157828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20.780681769600001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25.19657664564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31.754749670399999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40.831704769200002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52.331126984400001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67.070234138399996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85.311703388400005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106.9096029804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137.93469388080001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179.93385268200001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0.49619999999999997</v>
      </c>
      <c r="H4" s="3">
        <f>IF(OR((F4=""),(G4="")),"",SQRT((F4-C4)^2+(G4-D4)^2))</f>
        <v>1.5667801377347104E-2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1.5199999999999991E-2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0.56110000000000004</v>
      </c>
      <c r="H6" s="3">
        <f t="shared" si="0"/>
        <v>1.2033702672078945E-2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0.1196</v>
      </c>
      <c r="G7" s="3">
        <v>0.3019</v>
      </c>
      <c r="H7" s="3">
        <f t="shared" si="0"/>
        <v>1.9203385118254569E-2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-3.4000000000000002E-3</v>
      </c>
      <c r="O7" s="3">
        <f t="shared" si="6"/>
        <v>1.8900000000000028E-2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227.04062287319999</v>
      </c>
      <c r="F3" s="8"/>
    </row>
    <row r="4" spans="2:6" x14ac:dyDescent="0.25">
      <c r="B4" s="1" t="s">
        <v>39</v>
      </c>
      <c r="C4" s="18"/>
      <c r="D4" s="18"/>
      <c r="E4" s="1">
        <v>197.09542695239998</v>
      </c>
      <c r="F4" s="8"/>
    </row>
    <row r="5" spans="2:6" x14ac:dyDescent="0.25">
      <c r="B5" s="1" t="s">
        <v>40</v>
      </c>
      <c r="C5" s="18"/>
      <c r="D5" s="18"/>
      <c r="E5" s="1">
        <v>196.92030884760001</v>
      </c>
      <c r="F5" s="8"/>
    </row>
    <row r="6" spans="2:6" x14ac:dyDescent="0.25">
      <c r="B6" s="1" t="s">
        <v>41</v>
      </c>
      <c r="C6" s="18"/>
      <c r="D6" s="18"/>
      <c r="E6" s="1">
        <v>207.5733268896</v>
      </c>
      <c r="F6" s="8"/>
    </row>
    <row r="7" spans="2:6" x14ac:dyDescent="0.25">
      <c r="B7" s="1" t="s">
        <v>42</v>
      </c>
      <c r="C7" s="18"/>
      <c r="D7" s="18"/>
      <c r="E7" s="1">
        <v>209.41206699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4"/>
  <sheetViews>
    <sheetView topLeftCell="A77" workbookViewId="0">
      <selection activeCell="D104" sqref="D10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0.1084564795728</v>
      </c>
      <c r="D4">
        <v>0</v>
      </c>
    </row>
    <row r="5" spans="2:4" x14ac:dyDescent="0.25">
      <c r="B5">
        <v>2</v>
      </c>
      <c r="C5">
        <v>4.9733541763199995E-2</v>
      </c>
      <c r="D5">
        <v>0</v>
      </c>
    </row>
    <row r="6" spans="2:4" x14ac:dyDescent="0.25">
      <c r="B6">
        <v>3</v>
      </c>
      <c r="C6">
        <v>7.9153383369599997E-2</v>
      </c>
      <c r="D6">
        <v>0</v>
      </c>
    </row>
    <row r="7" spans="2:4" x14ac:dyDescent="0.25">
      <c r="B7">
        <v>4</v>
      </c>
      <c r="C7">
        <v>6.4472648917200004E-2</v>
      </c>
      <c r="D7">
        <v>0</v>
      </c>
    </row>
    <row r="8" spans="2:4" x14ac:dyDescent="0.25">
      <c r="B8">
        <v>5</v>
      </c>
      <c r="C8">
        <v>7.1740050266399999E-2</v>
      </c>
      <c r="D8">
        <v>0</v>
      </c>
    </row>
    <row r="9" spans="2:4" x14ac:dyDescent="0.25">
      <c r="B9">
        <v>6</v>
      </c>
      <c r="C9">
        <v>7.17692366172E-2</v>
      </c>
      <c r="D9">
        <v>0</v>
      </c>
    </row>
    <row r="10" spans="2:4" x14ac:dyDescent="0.25">
      <c r="B10">
        <v>7</v>
      </c>
      <c r="C10">
        <v>0.1009555874172</v>
      </c>
      <c r="D10">
        <v>0</v>
      </c>
    </row>
    <row r="11" spans="2:4" x14ac:dyDescent="0.25">
      <c r="B11">
        <v>8</v>
      </c>
      <c r="C11">
        <v>0.15071831553119999</v>
      </c>
      <c r="D11">
        <v>0</v>
      </c>
    </row>
    <row r="12" spans="2:4" x14ac:dyDescent="0.25">
      <c r="B12">
        <v>9</v>
      </c>
      <c r="C12">
        <v>7.0864459742399993E-2</v>
      </c>
      <c r="D12">
        <v>0</v>
      </c>
    </row>
    <row r="13" spans="2:4" x14ac:dyDescent="0.25">
      <c r="B13">
        <v>10</v>
      </c>
      <c r="C13">
        <v>0.1110832511448</v>
      </c>
      <c r="D13">
        <v>0</v>
      </c>
    </row>
    <row r="14" spans="2:4" x14ac:dyDescent="0.25">
      <c r="B14">
        <v>11</v>
      </c>
      <c r="C14">
        <v>0.131046715092</v>
      </c>
      <c r="D14">
        <v>0</v>
      </c>
    </row>
    <row r="15" spans="2:4" x14ac:dyDescent="0.25">
      <c r="B15">
        <v>12</v>
      </c>
      <c r="C15">
        <v>0.13107590144279999</v>
      </c>
      <c r="D15">
        <v>0</v>
      </c>
    </row>
    <row r="16" spans="2:4" x14ac:dyDescent="0.25">
      <c r="B16">
        <v>13</v>
      </c>
      <c r="C16">
        <v>0.1718200471596</v>
      </c>
      <c r="D16">
        <v>0</v>
      </c>
    </row>
    <row r="17" spans="2:4" x14ac:dyDescent="0.25">
      <c r="B17">
        <v>14</v>
      </c>
      <c r="C17">
        <v>0.18617973175319999</v>
      </c>
      <c r="D17">
        <v>0</v>
      </c>
    </row>
    <row r="18" spans="2:4" x14ac:dyDescent="0.25">
      <c r="B18">
        <v>15</v>
      </c>
      <c r="C18">
        <v>8.8288711169999992E-2</v>
      </c>
      <c r="D18">
        <v>0</v>
      </c>
    </row>
    <row r="19" spans="2:4" x14ac:dyDescent="0.25">
      <c r="B19">
        <v>16</v>
      </c>
      <c r="C19">
        <v>0.13738015321559999</v>
      </c>
      <c r="D19">
        <v>0</v>
      </c>
    </row>
    <row r="20" spans="2:4" x14ac:dyDescent="0.25">
      <c r="B20">
        <v>17</v>
      </c>
      <c r="C20">
        <v>0.16175075613360002</v>
      </c>
      <c r="D20">
        <v>0</v>
      </c>
    </row>
    <row r="21" spans="2:4" x14ac:dyDescent="0.25">
      <c r="B21">
        <v>18</v>
      </c>
      <c r="C21">
        <v>0.16180912883519999</v>
      </c>
      <c r="D21">
        <v>0</v>
      </c>
    </row>
    <row r="22" spans="2:4" x14ac:dyDescent="0.25">
      <c r="B22">
        <v>19</v>
      </c>
      <c r="C22">
        <v>0.21130917979199998</v>
      </c>
      <c r="D22">
        <v>0</v>
      </c>
    </row>
    <row r="23" spans="2:4" x14ac:dyDescent="0.25">
      <c r="B23">
        <v>20</v>
      </c>
      <c r="C23">
        <v>0.21122162073959999</v>
      </c>
      <c r="D23">
        <v>0</v>
      </c>
    </row>
    <row r="24" spans="2:4" x14ac:dyDescent="0.25">
      <c r="B24">
        <v>21</v>
      </c>
      <c r="C24">
        <v>0.27032398110959999</v>
      </c>
      <c r="D24">
        <v>0</v>
      </c>
    </row>
    <row r="25" spans="2:4" x14ac:dyDescent="0.25">
      <c r="B25">
        <v>22</v>
      </c>
      <c r="C25">
        <v>0.27041154016199997</v>
      </c>
      <c r="D25">
        <v>0</v>
      </c>
    </row>
    <row r="26" spans="2:4" x14ac:dyDescent="0.25">
      <c r="B26">
        <v>23</v>
      </c>
      <c r="C26">
        <v>0.34936061907600002</v>
      </c>
      <c r="D26">
        <v>0</v>
      </c>
    </row>
    <row r="27" spans="2:4" x14ac:dyDescent="0.25">
      <c r="B27">
        <v>24</v>
      </c>
      <c r="C27">
        <v>0.349652482584</v>
      </c>
      <c r="D27">
        <v>0</v>
      </c>
    </row>
    <row r="28" spans="2:4" x14ac:dyDescent="0.25">
      <c r="B28">
        <v>25</v>
      </c>
      <c r="C28">
        <v>0.44917793881199997</v>
      </c>
      <c r="D28">
        <v>0</v>
      </c>
    </row>
    <row r="29" spans="2:4" x14ac:dyDescent="0.25">
      <c r="B29">
        <v>26</v>
      </c>
      <c r="C29">
        <v>0.48245037872399998</v>
      </c>
      <c r="D29">
        <v>0</v>
      </c>
    </row>
    <row r="30" spans="2:4" x14ac:dyDescent="0.25">
      <c r="B30">
        <v>27</v>
      </c>
      <c r="C30">
        <v>0.23530036014960001</v>
      </c>
      <c r="D30">
        <v>0</v>
      </c>
    </row>
    <row r="31" spans="2:4" x14ac:dyDescent="0.25">
      <c r="B31">
        <v>28</v>
      </c>
      <c r="C31">
        <v>0.35899211483999999</v>
      </c>
      <c r="D31">
        <v>0</v>
      </c>
    </row>
    <row r="32" spans="2:4" x14ac:dyDescent="0.25">
      <c r="B32">
        <v>29</v>
      </c>
      <c r="C32">
        <v>0.420575315028</v>
      </c>
      <c r="D32">
        <v>0</v>
      </c>
    </row>
    <row r="33" spans="2:4" x14ac:dyDescent="0.25">
      <c r="B33">
        <v>30</v>
      </c>
      <c r="C33">
        <v>0.42028345151999996</v>
      </c>
      <c r="D33">
        <v>0</v>
      </c>
    </row>
    <row r="34" spans="2:4" x14ac:dyDescent="0.25">
      <c r="B34">
        <v>31</v>
      </c>
      <c r="C34">
        <v>0.54111494383199998</v>
      </c>
      <c r="D34">
        <v>0</v>
      </c>
    </row>
    <row r="35" spans="2:4" x14ac:dyDescent="0.25">
      <c r="B35">
        <v>32</v>
      </c>
      <c r="C35">
        <v>0.54111494383199998</v>
      </c>
      <c r="D35">
        <v>0</v>
      </c>
    </row>
    <row r="36" spans="2:4" x14ac:dyDescent="0.25">
      <c r="B36">
        <v>33</v>
      </c>
      <c r="C36">
        <v>0.69288396799200003</v>
      </c>
      <c r="D36">
        <v>0</v>
      </c>
    </row>
    <row r="37" spans="2:4" x14ac:dyDescent="0.25">
      <c r="B37">
        <v>34</v>
      </c>
      <c r="C37">
        <v>0.69171651396</v>
      </c>
      <c r="D37">
        <v>0</v>
      </c>
    </row>
    <row r="38" spans="2:4" x14ac:dyDescent="0.25">
      <c r="B38">
        <v>35</v>
      </c>
      <c r="C38">
        <v>0.88317897520799993</v>
      </c>
      <c r="D38">
        <v>0</v>
      </c>
    </row>
    <row r="39" spans="2:4" x14ac:dyDescent="0.25">
      <c r="B39">
        <v>36</v>
      </c>
      <c r="C39">
        <v>0.88259524819199997</v>
      </c>
      <c r="D39">
        <v>0</v>
      </c>
    </row>
    <row r="40" spans="2:4" x14ac:dyDescent="0.25">
      <c r="B40">
        <v>37</v>
      </c>
      <c r="C40">
        <v>1.1312629570079999</v>
      </c>
      <c r="D40">
        <v>0</v>
      </c>
    </row>
    <row r="41" spans="2:4" x14ac:dyDescent="0.25">
      <c r="B41">
        <v>38</v>
      </c>
      <c r="C41">
        <v>1.131846684024</v>
      </c>
      <c r="D41">
        <v>0</v>
      </c>
    </row>
    <row r="42" spans="2:4" x14ac:dyDescent="0.25">
      <c r="B42">
        <v>39</v>
      </c>
      <c r="C42">
        <v>1.4365521863759998</v>
      </c>
      <c r="D42">
        <v>0</v>
      </c>
    </row>
    <row r="43" spans="2:4" x14ac:dyDescent="0.25">
      <c r="B43">
        <v>40</v>
      </c>
      <c r="C43">
        <v>1.440054548472</v>
      </c>
      <c r="D43">
        <v>0</v>
      </c>
    </row>
    <row r="44" spans="2:4" x14ac:dyDescent="0.25">
      <c r="B44">
        <v>41</v>
      </c>
      <c r="C44">
        <v>1.8401994179399999</v>
      </c>
      <c r="D44">
        <v>0</v>
      </c>
    </row>
    <row r="45" spans="2:4" x14ac:dyDescent="0.25">
      <c r="B45">
        <v>42</v>
      </c>
      <c r="C45">
        <v>1.8387401003999999</v>
      </c>
      <c r="D45">
        <v>0</v>
      </c>
    </row>
    <row r="46" spans="2:4" x14ac:dyDescent="0.25">
      <c r="B46">
        <v>43</v>
      </c>
      <c r="C46">
        <v>2.3433721057320001</v>
      </c>
      <c r="D46">
        <v>0</v>
      </c>
    </row>
    <row r="47" spans="2:4" x14ac:dyDescent="0.25">
      <c r="B47">
        <v>44</v>
      </c>
      <c r="C47">
        <v>2.3532954650040003</v>
      </c>
      <c r="D47">
        <v>0</v>
      </c>
    </row>
    <row r="48" spans="2:4" x14ac:dyDescent="0.25">
      <c r="B48">
        <v>45</v>
      </c>
      <c r="C48">
        <v>3.0003568622399999</v>
      </c>
      <c r="D48">
        <v>0</v>
      </c>
    </row>
    <row r="49" spans="2:4" x14ac:dyDescent="0.25">
      <c r="B49">
        <v>46</v>
      </c>
      <c r="C49">
        <v>2.9740891465199999</v>
      </c>
      <c r="D49">
        <v>0</v>
      </c>
    </row>
    <row r="50" spans="2:4" x14ac:dyDescent="0.25">
      <c r="B50">
        <v>47</v>
      </c>
      <c r="C50">
        <v>3.8380051302</v>
      </c>
      <c r="D50">
        <v>0</v>
      </c>
    </row>
    <row r="51" spans="2:4" x14ac:dyDescent="0.25">
      <c r="B51">
        <v>48</v>
      </c>
      <c r="C51">
        <v>3.8292492249599999</v>
      </c>
      <c r="D51">
        <v>0</v>
      </c>
    </row>
    <row r="52" spans="2:4" x14ac:dyDescent="0.25">
      <c r="B52">
        <v>49</v>
      </c>
      <c r="C52">
        <v>4.7982360715199999</v>
      </c>
      <c r="D52">
        <v>0</v>
      </c>
    </row>
    <row r="53" spans="2:4" x14ac:dyDescent="0.25">
      <c r="B53">
        <v>50</v>
      </c>
      <c r="C53">
        <v>4.8799578537599997</v>
      </c>
      <c r="D53">
        <v>0</v>
      </c>
    </row>
    <row r="54" spans="2:4" x14ac:dyDescent="0.25">
      <c r="B54">
        <v>51</v>
      </c>
      <c r="C54">
        <v>6.2079368151600001</v>
      </c>
      <c r="D54">
        <v>0</v>
      </c>
    </row>
    <row r="55" spans="2:4" x14ac:dyDescent="0.25">
      <c r="B55">
        <v>52</v>
      </c>
      <c r="C55">
        <v>6.1699945591200001</v>
      </c>
      <c r="D55">
        <v>0</v>
      </c>
    </row>
    <row r="56" spans="2:4" x14ac:dyDescent="0.25">
      <c r="B56">
        <v>53</v>
      </c>
      <c r="C56">
        <v>7.8394538248799996</v>
      </c>
      <c r="D56">
        <v>0</v>
      </c>
    </row>
    <row r="57" spans="2:4" x14ac:dyDescent="0.25">
      <c r="B57">
        <v>54</v>
      </c>
      <c r="C57">
        <v>7.8482097301199998</v>
      </c>
      <c r="D57">
        <v>0</v>
      </c>
    </row>
    <row r="58" spans="2:4" x14ac:dyDescent="0.25">
      <c r="B58">
        <v>55</v>
      </c>
      <c r="C58">
        <v>9.8182884091199991</v>
      </c>
      <c r="D58">
        <v>0</v>
      </c>
    </row>
    <row r="59" spans="2:4" x14ac:dyDescent="0.25">
      <c r="B59">
        <v>56</v>
      </c>
      <c r="C59">
        <v>9.8299629494400005</v>
      </c>
      <c r="D59">
        <v>0</v>
      </c>
    </row>
    <row r="60" spans="2:4" x14ac:dyDescent="0.25">
      <c r="B60">
        <v>57</v>
      </c>
      <c r="C60">
        <v>12.74859802944</v>
      </c>
      <c r="D60">
        <v>0</v>
      </c>
    </row>
    <row r="61" spans="2:4" x14ac:dyDescent="0.25">
      <c r="B61">
        <v>58</v>
      </c>
      <c r="C61">
        <v>12.596829005279998</v>
      </c>
      <c r="D61">
        <v>0</v>
      </c>
    </row>
    <row r="62" spans="2:4" x14ac:dyDescent="0.25">
      <c r="B62">
        <v>59</v>
      </c>
      <c r="C62">
        <v>15.751873526759999</v>
      </c>
      <c r="D62">
        <v>0</v>
      </c>
    </row>
    <row r="63" spans="2:4" x14ac:dyDescent="0.25">
      <c r="B63">
        <v>60</v>
      </c>
      <c r="C63">
        <v>16.180912883519998</v>
      </c>
      <c r="D63">
        <v>0</v>
      </c>
    </row>
    <row r="64" spans="2:4" x14ac:dyDescent="0.25">
      <c r="B64">
        <v>61</v>
      </c>
      <c r="C64">
        <v>20.944125334080002</v>
      </c>
      <c r="D64">
        <v>0</v>
      </c>
    </row>
    <row r="65" spans="2:4" x14ac:dyDescent="0.25">
      <c r="B65">
        <v>62</v>
      </c>
      <c r="C65">
        <v>20.947043969159999</v>
      </c>
      <c r="D65">
        <v>0</v>
      </c>
    </row>
    <row r="66" spans="2:4" x14ac:dyDescent="0.25">
      <c r="B66">
        <v>63</v>
      </c>
      <c r="C66">
        <v>26.903978167440002</v>
      </c>
      <c r="D66">
        <v>0</v>
      </c>
    </row>
    <row r="67" spans="2:4" x14ac:dyDescent="0.25">
      <c r="B67">
        <v>64</v>
      </c>
      <c r="C67">
        <v>29.419841606399999</v>
      </c>
      <c r="D67">
        <v>0</v>
      </c>
    </row>
    <row r="68" spans="2:4" x14ac:dyDescent="0.25">
      <c r="B68">
        <v>65</v>
      </c>
      <c r="C68">
        <v>14.639873561279998</v>
      </c>
      <c r="D68">
        <v>0</v>
      </c>
    </row>
    <row r="69" spans="2:4" x14ac:dyDescent="0.25">
      <c r="B69">
        <v>66</v>
      </c>
      <c r="C69">
        <v>23.267358857759998</v>
      </c>
      <c r="D69">
        <v>0</v>
      </c>
    </row>
    <row r="70" spans="2:4" x14ac:dyDescent="0.25">
      <c r="B70">
        <v>67</v>
      </c>
      <c r="C70">
        <v>26.95067632872</v>
      </c>
      <c r="D70">
        <v>0</v>
      </c>
    </row>
    <row r="71" spans="2:4" x14ac:dyDescent="0.25">
      <c r="B71">
        <v>68</v>
      </c>
      <c r="C71">
        <v>23.886109494719999</v>
      </c>
      <c r="D71">
        <v>0</v>
      </c>
    </row>
    <row r="72" spans="2:4" x14ac:dyDescent="0.25">
      <c r="B72">
        <v>69</v>
      </c>
      <c r="C72">
        <v>23.941563561239999</v>
      </c>
      <c r="D72">
        <v>0</v>
      </c>
    </row>
    <row r="73" spans="2:4" x14ac:dyDescent="0.25">
      <c r="B73">
        <v>70</v>
      </c>
      <c r="C73">
        <v>26.238529369200002</v>
      </c>
      <c r="D73">
        <v>0</v>
      </c>
    </row>
    <row r="74" spans="2:4" x14ac:dyDescent="0.25">
      <c r="B74">
        <v>71</v>
      </c>
      <c r="C74">
        <v>26.457427000200003</v>
      </c>
      <c r="D74">
        <v>0</v>
      </c>
    </row>
    <row r="75" spans="2:4" x14ac:dyDescent="0.25">
      <c r="B75">
        <v>72</v>
      </c>
      <c r="C75">
        <v>30.266245779600002</v>
      </c>
      <c r="D75">
        <v>0</v>
      </c>
    </row>
    <row r="76" spans="2:4" x14ac:dyDescent="0.25">
      <c r="B76">
        <v>73</v>
      </c>
      <c r="C76">
        <v>37.533647128799998</v>
      </c>
      <c r="D76">
        <v>0</v>
      </c>
    </row>
    <row r="77" spans="2:4" x14ac:dyDescent="0.25">
      <c r="B77">
        <v>74</v>
      </c>
      <c r="C77">
        <v>17.538078195720001</v>
      </c>
      <c r="D77">
        <v>0</v>
      </c>
    </row>
    <row r="78" spans="2:4" x14ac:dyDescent="0.25">
      <c r="B78">
        <v>75</v>
      </c>
      <c r="C78">
        <v>27.954686796240001</v>
      </c>
      <c r="D78">
        <v>0</v>
      </c>
    </row>
    <row r="79" spans="2:4" x14ac:dyDescent="0.25">
      <c r="B79">
        <v>76</v>
      </c>
      <c r="C79">
        <v>29.449027957200002</v>
      </c>
      <c r="D79">
        <v>0</v>
      </c>
    </row>
    <row r="80" spans="2:4" x14ac:dyDescent="0.25">
      <c r="B80">
        <v>77</v>
      </c>
      <c r="C80">
        <v>34.906875556799996</v>
      </c>
      <c r="D80">
        <v>0</v>
      </c>
    </row>
    <row r="81" spans="2:4" x14ac:dyDescent="0.25">
      <c r="B81">
        <v>78</v>
      </c>
      <c r="C81">
        <v>31.754749670399999</v>
      </c>
      <c r="D81">
        <v>0</v>
      </c>
    </row>
    <row r="82" spans="2:4" x14ac:dyDescent="0.25">
      <c r="B82">
        <v>79</v>
      </c>
      <c r="C82">
        <v>30.237059428799999</v>
      </c>
      <c r="D82">
        <v>0</v>
      </c>
    </row>
    <row r="83" spans="2:4" x14ac:dyDescent="0.25">
      <c r="B83">
        <v>80</v>
      </c>
      <c r="C83">
        <v>38.467610354400001</v>
      </c>
      <c r="D83">
        <v>0</v>
      </c>
    </row>
    <row r="84" spans="2:4" x14ac:dyDescent="0.25">
      <c r="B84">
        <v>81</v>
      </c>
      <c r="C84">
        <v>45.618266300400002</v>
      </c>
      <c r="D84">
        <v>0</v>
      </c>
    </row>
    <row r="85" spans="2:4" x14ac:dyDescent="0.25">
      <c r="B85">
        <v>82</v>
      </c>
      <c r="C85">
        <v>22.021101678600001</v>
      </c>
      <c r="D85">
        <v>0</v>
      </c>
    </row>
    <row r="86" spans="2:4" x14ac:dyDescent="0.25">
      <c r="B86">
        <v>83</v>
      </c>
      <c r="C86">
        <v>35.811652431600002</v>
      </c>
      <c r="D86">
        <v>0</v>
      </c>
    </row>
    <row r="87" spans="2:4" x14ac:dyDescent="0.25">
      <c r="B87">
        <v>84</v>
      </c>
      <c r="C87">
        <v>38.584355757599994</v>
      </c>
      <c r="D87">
        <v>0</v>
      </c>
    </row>
    <row r="88" spans="2:4" x14ac:dyDescent="0.25">
      <c r="B88">
        <v>85</v>
      </c>
      <c r="C88">
        <v>44.771862127200002</v>
      </c>
      <c r="D88">
        <v>0</v>
      </c>
    </row>
    <row r="89" spans="2:4" x14ac:dyDescent="0.25">
      <c r="B89">
        <v>86</v>
      </c>
      <c r="C89">
        <v>43.195799184000002</v>
      </c>
      <c r="D89">
        <v>0</v>
      </c>
    </row>
    <row r="90" spans="2:4" x14ac:dyDescent="0.25">
      <c r="B90">
        <v>87</v>
      </c>
      <c r="C90">
        <v>41.269500031200003</v>
      </c>
      <c r="D90">
        <v>0</v>
      </c>
    </row>
    <row r="91" spans="2:4" x14ac:dyDescent="0.25">
      <c r="B91">
        <v>88</v>
      </c>
      <c r="C91">
        <v>52.827294948000002</v>
      </c>
      <c r="D91">
        <v>0</v>
      </c>
    </row>
    <row r="92" spans="2:4" x14ac:dyDescent="0.25">
      <c r="B92">
        <v>89</v>
      </c>
      <c r="C92">
        <v>52.739735895599999</v>
      </c>
      <c r="D92">
        <v>0</v>
      </c>
    </row>
    <row r="93" spans="2:4" x14ac:dyDescent="0.25">
      <c r="B93">
        <v>90</v>
      </c>
      <c r="C93">
        <v>66.865929682800001</v>
      </c>
      <c r="D93">
        <v>0</v>
      </c>
    </row>
    <row r="94" spans="2:4" x14ac:dyDescent="0.25">
      <c r="B94">
        <v>91</v>
      </c>
      <c r="C94">
        <v>66.486507122399999</v>
      </c>
      <c r="D94">
        <v>0</v>
      </c>
    </row>
    <row r="95" spans="2:4" x14ac:dyDescent="0.25">
      <c r="B95">
        <v>92</v>
      </c>
      <c r="C95">
        <v>85.720312299599996</v>
      </c>
      <c r="D95">
        <v>0</v>
      </c>
    </row>
    <row r="96" spans="2:4" x14ac:dyDescent="0.25">
      <c r="B96">
        <v>93</v>
      </c>
      <c r="C96">
        <v>84.903094477199986</v>
      </c>
      <c r="D96">
        <v>0</v>
      </c>
    </row>
    <row r="97" spans="2:4" x14ac:dyDescent="0.25">
      <c r="B97">
        <v>94</v>
      </c>
      <c r="C97">
        <v>107.551702698</v>
      </c>
      <c r="D97">
        <v>0</v>
      </c>
    </row>
    <row r="98" spans="2:4" x14ac:dyDescent="0.25">
      <c r="B98">
        <v>95</v>
      </c>
      <c r="C98">
        <v>109.0985792904</v>
      </c>
      <c r="D98">
        <v>0</v>
      </c>
    </row>
    <row r="99" spans="2:4" x14ac:dyDescent="0.25">
      <c r="B99">
        <v>96</v>
      </c>
      <c r="C99">
        <v>137.17584876000001</v>
      </c>
      <c r="D99">
        <v>0</v>
      </c>
    </row>
    <row r="100" spans="2:4" x14ac:dyDescent="0.25">
      <c r="B100">
        <v>97</v>
      </c>
      <c r="C100">
        <v>138.051439284</v>
      </c>
      <c r="D100">
        <v>0</v>
      </c>
    </row>
    <row r="101" spans="2:4" x14ac:dyDescent="0.25">
      <c r="B101">
        <v>98</v>
      </c>
      <c r="C101">
        <v>206.87285447039997</v>
      </c>
      <c r="D101">
        <v>0</v>
      </c>
    </row>
    <row r="102" spans="2:4" x14ac:dyDescent="0.25">
      <c r="B102">
        <v>99</v>
      </c>
      <c r="C102">
        <v>102.99863197319999</v>
      </c>
      <c r="D102">
        <v>0</v>
      </c>
    </row>
    <row r="103" spans="2:4" x14ac:dyDescent="0.25">
      <c r="B103">
        <v>100</v>
      </c>
      <c r="C103">
        <v>154.86277734480001</v>
      </c>
      <c r="D103">
        <v>0</v>
      </c>
    </row>
    <row r="104" spans="2:4" x14ac:dyDescent="0.25">
      <c r="B104">
        <v>101</v>
      </c>
      <c r="C104">
        <v>180.69269780280001</v>
      </c>
      <c r="D1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198.35044003679999</v>
      </c>
    </row>
    <row r="3" spans="2:9" x14ac:dyDescent="0.25">
      <c r="B3" s="18">
        <v>150</v>
      </c>
      <c r="C3" s="18">
        <v>200</v>
      </c>
      <c r="D3" s="1">
        <v>181.27058754864001</v>
      </c>
      <c r="E3" s="19" t="str">
        <f>IF(D3="","N/A",IF(OR(D3&lt;B3,D3&gt;C3),"FAIL","PASS"))</f>
        <v>PASS</v>
      </c>
      <c r="H3" t="s">
        <v>39</v>
      </c>
      <c r="I3">
        <v>172.28702877239999</v>
      </c>
    </row>
    <row r="4" spans="2:9" x14ac:dyDescent="0.25">
      <c r="H4" t="s">
        <v>40</v>
      </c>
      <c r="I4">
        <v>172.4329605264</v>
      </c>
    </row>
    <row r="5" spans="2:9" x14ac:dyDescent="0.25">
      <c r="H5" t="s">
        <v>41</v>
      </c>
      <c r="I5">
        <v>180.54676604880001</v>
      </c>
    </row>
    <row r="6" spans="2:9" x14ac:dyDescent="0.25">
      <c r="B6" s="15" t="s">
        <v>23</v>
      </c>
      <c r="H6" t="s">
        <v>42</v>
      </c>
      <c r="I6">
        <v>182.7357423588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0.1406409953539649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198.26288098439997</v>
      </c>
      <c r="J2" t="s">
        <v>26</v>
      </c>
    </row>
    <row r="3" spans="2:10" x14ac:dyDescent="0.25">
      <c r="B3" s="18">
        <v>100</v>
      </c>
      <c r="C3" s="18"/>
      <c r="D3" s="1">
        <v>660.79766536964974</v>
      </c>
      <c r="E3" s="19" t="str">
        <f>IF(D3="","N/A",IF(OR(D3&lt;B3),"FAIL","PASS"))</f>
        <v>PASS</v>
      </c>
      <c r="I3">
        <v>0.30003568622400001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7.8949078914000007E-2</v>
      </c>
    </row>
    <row r="3" spans="2:9" x14ac:dyDescent="0.25">
      <c r="B3" s="18">
        <v>0.05</v>
      </c>
      <c r="C3" s="18">
        <v>0.1</v>
      </c>
      <c r="D3" s="1">
        <v>7.2014401963920005E-2</v>
      </c>
      <c r="E3" s="19" t="str">
        <f>IF(D3="","N/A",IF(OR(D3&lt;B3,D3&gt;C3),"FAIL","PASS"))</f>
        <v>PASS</v>
      </c>
      <c r="H3" t="s">
        <v>39</v>
      </c>
      <c r="I3">
        <v>6.8529551678399997E-2</v>
      </c>
    </row>
    <row r="4" spans="2:9" x14ac:dyDescent="0.25">
      <c r="H4" t="s">
        <v>40</v>
      </c>
      <c r="I4">
        <v>6.8529551678399997E-2</v>
      </c>
    </row>
    <row r="5" spans="2:9" x14ac:dyDescent="0.25">
      <c r="H5" t="s">
        <v>41</v>
      </c>
      <c r="I5">
        <v>7.1827609318800001E-2</v>
      </c>
    </row>
    <row r="6" spans="2:9" x14ac:dyDescent="0.25">
      <c r="H6" t="s">
        <v>42</v>
      </c>
      <c r="I6">
        <v>7.2236218229999996E-2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198.46718544000001</v>
      </c>
      <c r="J2">
        <v>78.657215405999992</v>
      </c>
      <c r="K2">
        <v>182.122828992</v>
      </c>
      <c r="L2">
        <v>67.975011013200003</v>
      </c>
    </row>
    <row r="3" spans="2:12" x14ac:dyDescent="0.25">
      <c r="B3" s="18">
        <v>50</v>
      </c>
      <c r="C3" s="18"/>
      <c r="D3" s="1">
        <v>61.262150329199997</v>
      </c>
      <c r="E3" s="19" t="str">
        <f>IF(D3="","N/A",IF(OR(D3&lt;B3),"FAIL","PASS"))</f>
        <v>PASS</v>
      </c>
      <c r="H3" t="s">
        <v>39</v>
      </c>
      <c r="I3">
        <v>172.52051957879999</v>
      </c>
      <c r="J3">
        <v>72.7907588952</v>
      </c>
      <c r="K3">
        <v>170.24398421639998</v>
      </c>
      <c r="L3">
        <v>68.120942767200006</v>
      </c>
    </row>
    <row r="4" spans="2:12" x14ac:dyDescent="0.25">
      <c r="H4" t="s">
        <v>40</v>
      </c>
      <c r="I4">
        <v>172.40377417560001</v>
      </c>
      <c r="J4">
        <v>72.469709036400005</v>
      </c>
      <c r="K4">
        <v>168.8138530272</v>
      </c>
      <c r="L4">
        <v>66.924302384400008</v>
      </c>
    </row>
    <row r="5" spans="2:12" x14ac:dyDescent="0.25">
      <c r="H5" t="s">
        <v>41</v>
      </c>
      <c r="I5">
        <v>180.4883933472</v>
      </c>
      <c r="J5">
        <v>78.919892563199994</v>
      </c>
      <c r="K5">
        <v>168.8138530272</v>
      </c>
      <c r="L5">
        <v>61.612386538799996</v>
      </c>
    </row>
    <row r="6" spans="2:12" x14ac:dyDescent="0.25">
      <c r="H6" t="s">
        <v>42</v>
      </c>
      <c r="I6">
        <v>182.76492870960001</v>
      </c>
      <c r="J6">
        <v>77.869183934399999</v>
      </c>
      <c r="K6">
        <v>172.22865607080001</v>
      </c>
      <c r="L6">
        <v>61.262150329199997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198.20450828279999</v>
      </c>
      <c r="J2">
        <v>78.657215405999992</v>
      </c>
      <c r="K2">
        <v>181.77259278239998</v>
      </c>
      <c r="L2">
        <v>67.975011013200003</v>
      </c>
    </row>
    <row r="3" spans="2:12" x14ac:dyDescent="0.25">
      <c r="B3" s="18">
        <v>20</v>
      </c>
      <c r="C3" s="18"/>
      <c r="D3" s="1">
        <v>59.834663625997713</v>
      </c>
      <c r="E3" s="19" t="str">
        <f>IF(D3="","N/A",IF(OR(D3&lt;B3),"FAIL","PASS"))</f>
        <v>PASS</v>
      </c>
      <c r="G3" t="s">
        <v>38</v>
      </c>
      <c r="H3" t="s">
        <v>27</v>
      </c>
      <c r="I3">
        <v>0.30149500376399996</v>
      </c>
      <c r="J3">
        <v>0.37796324285999999</v>
      </c>
      <c r="K3">
        <v>0.31959054125999997</v>
      </c>
      <c r="L3">
        <v>1.112875556004</v>
      </c>
    </row>
    <row r="4" spans="2:12" x14ac:dyDescent="0.25">
      <c r="G4" t="s">
        <v>39</v>
      </c>
      <c r="H4" t="s">
        <v>26</v>
      </c>
      <c r="I4">
        <v>172.31621512319998</v>
      </c>
      <c r="J4">
        <v>72.7907588952</v>
      </c>
      <c r="K4">
        <v>170.06886611160002</v>
      </c>
      <c r="L4">
        <v>68.091756416400003</v>
      </c>
    </row>
    <row r="5" spans="2:12" x14ac:dyDescent="0.25">
      <c r="G5" t="s">
        <v>39</v>
      </c>
      <c r="H5" t="s">
        <v>27</v>
      </c>
      <c r="I5">
        <v>0.27937174985759999</v>
      </c>
      <c r="J5">
        <v>0.34498266645599995</v>
      </c>
      <c r="K5">
        <v>0.29828450517600003</v>
      </c>
      <c r="L5">
        <v>1.102952196732</v>
      </c>
    </row>
    <row r="6" spans="2:12" x14ac:dyDescent="0.25">
      <c r="G6" t="s">
        <v>40</v>
      </c>
      <c r="H6" t="s">
        <v>26</v>
      </c>
      <c r="I6">
        <v>172.54970592960001</v>
      </c>
      <c r="J6">
        <v>72.528081737999997</v>
      </c>
      <c r="K6">
        <v>168.78466667639998</v>
      </c>
      <c r="L6">
        <v>66.982675086</v>
      </c>
    </row>
    <row r="7" spans="2:12" x14ac:dyDescent="0.25">
      <c r="G7" t="s">
        <v>40</v>
      </c>
      <c r="H7" t="s">
        <v>27</v>
      </c>
      <c r="I7">
        <v>0.26743453238039999</v>
      </c>
      <c r="J7">
        <v>0.33972912331199995</v>
      </c>
      <c r="K7">
        <v>0.29653332412799999</v>
      </c>
      <c r="L7">
        <v>1.06384248666</v>
      </c>
    </row>
    <row r="8" spans="2:12" x14ac:dyDescent="0.25">
      <c r="G8" t="s">
        <v>41</v>
      </c>
      <c r="H8" t="s">
        <v>26</v>
      </c>
      <c r="I8">
        <v>180.1965298392</v>
      </c>
      <c r="J8">
        <v>78.861519861600001</v>
      </c>
      <c r="K8">
        <v>168.52198951919999</v>
      </c>
      <c r="L8">
        <v>61.612386538799996</v>
      </c>
    </row>
    <row r="9" spans="2:12" x14ac:dyDescent="0.25">
      <c r="G9" t="s">
        <v>41</v>
      </c>
      <c r="H9" t="s">
        <v>27</v>
      </c>
      <c r="I9">
        <v>0.26393217028439997</v>
      </c>
      <c r="J9">
        <v>0.374752744272</v>
      </c>
      <c r="K9">
        <v>0.29017069965359998</v>
      </c>
      <c r="L9">
        <v>0.98533120300799992</v>
      </c>
    </row>
    <row r="10" spans="2:12" x14ac:dyDescent="0.25">
      <c r="G10" t="s">
        <v>42</v>
      </c>
      <c r="H10" t="s">
        <v>26</v>
      </c>
      <c r="I10">
        <v>182.560624254</v>
      </c>
      <c r="J10">
        <v>77.869183934399999</v>
      </c>
      <c r="K10">
        <v>172.02435161519998</v>
      </c>
      <c r="L10">
        <v>61.262150329199997</v>
      </c>
    </row>
    <row r="11" spans="2:12" x14ac:dyDescent="0.25">
      <c r="G11" t="s">
        <v>42</v>
      </c>
      <c r="H11" t="s">
        <v>27</v>
      </c>
      <c r="I11">
        <v>0.28634728769879997</v>
      </c>
      <c r="J11">
        <v>0.37592019830399998</v>
      </c>
      <c r="K11">
        <v>0.30587295638400003</v>
      </c>
      <c r="L11">
        <v>1.023857186064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2024-04-30T09:53:34Z</dcterms:modified>
</cp:coreProperties>
</file>