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931F258C-FF84-421D-8F84-E5A0720C42D7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<sst xmlns="http://schemas.openxmlformats.org/spreadsheetml/2006/main" count="171" uniqueCount="101">
  <si>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</si>
  <si>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</si>
  <si>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</si>
  <si>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</si>
  <si>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</si>
  <si>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</si>
  <si>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</si>
  <si>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</si>
  <si>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</si>
  <si>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</si>
  <si>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</si>
  <si>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</si>
  <si>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</si>
  <si>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</si>
  <si>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</si>
  <si>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</si>
  <si>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</si>
  <si>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</si>
  <si>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</si>
  <si>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</si>
  <si>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</si>
  <si>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</si>
  <si>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</si>
  <si>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</si>
  <si>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</si>
  <si>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</si>
  <si>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</si>
  <si>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</si>
  <si>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</si>
  <si>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</si>
  <si>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</si>
  <si>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</si>
  <si>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</si>
  <si>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</si>
  <si>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</si>
  <si>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</si>
  <si>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</si>
  <si>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</si>
  <si>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</si>
  <si>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</si>
  <si>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</si>
  <si>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</si>
  <si>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</si>
  <si>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</si>
  <si>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</si>
  <si>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</si>
  <si>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</si>
  <si>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</si>
  <si>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</si>
  <si>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</si>
  <si>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</si>
  <si>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</si>
  <si>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</si>
  <si>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</si>
  <si>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</si>
  <si>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</si>
  <si>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</si>
  <si>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</si>
  <si>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</si>
  <si>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</si>
  <si>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</si>
  <si>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</si>
  <si>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</si>
  <si>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</si>
  <si>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</si>
  <si>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</si>
  <si>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</si>
  <si>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</si>
  <si>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</si>
  <si>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</si>
  <si>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</si>
  <si>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</si>
  <si>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</si>
  <si>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</si>
  <si>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</si>
  <si>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</si>
  <si>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</si>
  <si>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</si>
  <si>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</si>
  <si>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</si>
  <si>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</si>
  <si>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</si>
  <si>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</si>
  <si>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</si>
  <si>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</si>
  <si>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</si>
  <si>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</si>
  <si>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</si>
  <si>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</si>
  <si>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</si>
  <si>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</si>
  <si>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</si>
  <si>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</si>
  <si>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</si>
  <si>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</si>
  <si>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</si>
  <si>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</si>
  <si>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</si>
  <si>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</si>
  <si>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</si>
  <si>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S24046074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</si>
</sst>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176.09876618688003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0.12593727324034518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542.30452674897106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0.17299999999999999</v>
      </c>
      <c r="E15" s="20">
        <f>ChromaticityCoordinates!G4</f>
        <v>0.49580000000000002</v>
      </c>
      <c r="F15" s="20" t="s">
        <v>49</v>
      </c>
      <c r="H15" s="26">
        <f>ChromaticityCoordinates!H4</f>
        <v>1.5331014317389476E-2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0.45090000000000002</v>
      </c>
      <c r="E16" s="20">
        <f>ChromaticityCoordinates!G5</f>
        <v>0.52839999999999998</v>
      </c>
      <c r="F16" s="20" t="s">
        <v>49</v>
      </c>
      <c r="H16" s="26">
        <f>ChromaticityCoordinates!H5</f>
        <v>4.1231056256172061E-4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0.12379999999999999</v>
      </c>
      <c r="E17" s="20">
        <f>ChromaticityCoordinates!G6</f>
        <v>0.56110000000000004</v>
      </c>
      <c r="F17" s="20" t="s">
        <v>49</v>
      </c>
      <c r="H17" s="26">
        <f>ChromaticityCoordinates!H6</f>
        <v>1.1834272263219222E-2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0.1198</v>
      </c>
      <c r="E18" s="20">
        <f>ChromaticityCoordinates!G7</f>
        <v>0.30130000000000001</v>
      </c>
      <c r="F18" s="20" t="s">
        <v>49</v>
      </c>
      <c r="H18" s="26">
        <f>ChromaticityCoordinates!H7</f>
        <v>1.8577674773770838E-2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7.5656858543760003E-2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57.146874866400005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55.054606552786332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7.5505089519599999E-2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0.12704818503240001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0.16642057226160001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0.20450876005559998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0.2622101755872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0.33885353278800001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0.435752217444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0.56212911640800001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0.719151683712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0.914116507056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1.099741698144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1.402112292432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1.7970036187559999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2.2969658079599999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2.8973290439159998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3.7037479165199998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4.7048397489600005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6.0357373454399994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7.7022779761200004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9.704461641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12.316640037600001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15.331590075239999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19.963463947200001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26.229773463960001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31.813122371999999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43.837898901599999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53.3526492624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67.303724944799995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85.895430404400003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109.7698653588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140.00692478759998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175.90613627160002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0.17299999999999999</v>
      </c>
      <c r="G4" s="4">
        <v>0.49580000000000002</v>
      </c>
      <c r="H4" s="3">
        <f>IF(OR((F4=""),(G4="")),"",SQRT((F4-C4)^2+(G4-D4)^2))</f>
        <v>1.5331014317389476E-2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-4.0000000000000036E-3</v>
      </c>
      <c r="O4" s="3">
        <f>IF(G4="","",G4-D4)</f>
        <v>1.4800000000000035E-2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0.45090000000000002</v>
      </c>
      <c r="G5" s="4">
        <v>0.52839999999999998</v>
      </c>
      <c r="H5" s="3">
        <f t="shared" ref="H5:H7" si="0">IF(OR((F5=""),(G5="")),"",SQRT((F5-C5)^2+(G5-D5)^2))</f>
        <v>4.1231056256172061E-4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-9.9999999999988987E-5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0.12379999999999999</v>
      </c>
      <c r="G6" s="4">
        <v>0.56110000000000004</v>
      </c>
      <c r="H6" s="3">
        <f t="shared" si="0"/>
        <v>1.1834272263219222E-2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1.1799999999999991E-2</v>
      </c>
      <c r="O6" s="3">
        <f t="shared" ref="O6:O7" si="6">IF(G6="","",G6-D6)</f>
        <v>-9.000000000000119E-4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0.1198</v>
      </c>
      <c r="G7" s="3">
        <v>0.30130000000000001</v>
      </c>
      <c r="H7" s="3">
        <f t="shared" si="0"/>
        <v>1.8577674773770838E-2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-3.1999999999999945E-3</v>
      </c>
      <c r="O7" s="3">
        <f t="shared" si="6"/>
        <v>1.8300000000000038E-2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236.29269607680001</v>
      </c>
      <c r="F3" s="8"/>
    </row>
    <row r="4" spans="2:6" x14ac:dyDescent="0.25">
      <c r="B4" s="1" t="s">
        <v>39</v>
      </c>
      <c r="C4" s="18"/>
      <c r="D4" s="18"/>
      <c r="E4" s="1">
        <v>212.68093827960001</v>
      </c>
      <c r="F4" s="8"/>
    </row>
    <row r="5" spans="2:6" x14ac:dyDescent="0.25">
      <c r="B5" s="1" t="s">
        <v>40</v>
      </c>
      <c r="C5" s="18"/>
      <c r="D5" s="18"/>
      <c r="E5" s="1">
        <v>208.62403551839998</v>
      </c>
      <c r="F5" s="8"/>
    </row>
    <row r="6" spans="2:6" x14ac:dyDescent="0.25">
      <c r="B6" s="1" t="s">
        <v>41</v>
      </c>
      <c r="C6" s="18"/>
      <c r="D6" s="18"/>
      <c r="E6" s="1">
        <v>208.53647646599998</v>
      </c>
      <c r="F6" s="8"/>
    </row>
    <row r="7" spans="2:6" x14ac:dyDescent="0.25">
      <c r="B7" s="1" t="s">
        <v>42</v>
      </c>
      <c r="C7" s="18"/>
      <c r="D7" s="18"/>
      <c r="E7" s="1">
        <v>216.38760483119998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93" sqref="D9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0.11376839541839999</v>
      </c>
      <c r="D4">
        <v>0</v>
      </c>
    </row>
    <row r="5" spans="2:4" x14ac:dyDescent="0.25">
      <c r="B5">
        <v>2</v>
      </c>
      <c r="C5">
        <v>5.2272754282800003E-2</v>
      </c>
      <c r="D5">
        <v>0</v>
      </c>
    </row>
    <row r="6" spans="2:4" x14ac:dyDescent="0.25">
      <c r="B6">
        <v>3</v>
      </c>
      <c r="C6">
        <v>8.2976795324399999E-2</v>
      </c>
      <c r="D6">
        <v>0</v>
      </c>
    </row>
    <row r="7" spans="2:4" x14ac:dyDescent="0.25">
      <c r="B7">
        <v>4</v>
      </c>
      <c r="C7">
        <v>6.7624774803599991E-2</v>
      </c>
      <c r="D7">
        <v>0</v>
      </c>
    </row>
    <row r="8" spans="2:4" x14ac:dyDescent="0.25">
      <c r="B8">
        <v>5</v>
      </c>
      <c r="C8">
        <v>7.5242412362399994E-2</v>
      </c>
      <c r="D8">
        <v>0</v>
      </c>
    </row>
    <row r="9" spans="2:4" x14ac:dyDescent="0.25">
      <c r="B9">
        <v>6</v>
      </c>
      <c r="C9">
        <v>7.5213226011599993E-2</v>
      </c>
      <c r="D9">
        <v>0</v>
      </c>
    </row>
    <row r="10" spans="2:4" x14ac:dyDescent="0.25">
      <c r="B10">
        <v>7</v>
      </c>
      <c r="C10">
        <v>0.1060340124564</v>
      </c>
      <c r="D10">
        <v>0</v>
      </c>
    </row>
    <row r="11" spans="2:4" x14ac:dyDescent="0.25">
      <c r="B11">
        <v>8</v>
      </c>
      <c r="C11">
        <v>0.15813164863439999</v>
      </c>
      <c r="D11">
        <v>0</v>
      </c>
    </row>
    <row r="12" spans="2:4" x14ac:dyDescent="0.25">
      <c r="B12">
        <v>9</v>
      </c>
      <c r="C12">
        <v>7.4571126294000006E-2</v>
      </c>
      <c r="D12">
        <v>0</v>
      </c>
    </row>
    <row r="13" spans="2:4" x14ac:dyDescent="0.25">
      <c r="B13">
        <v>10</v>
      </c>
      <c r="C13">
        <v>0.11645353969200001</v>
      </c>
      <c r="D13">
        <v>0</v>
      </c>
    </row>
    <row r="14" spans="2:4" x14ac:dyDescent="0.25">
      <c r="B14">
        <v>11</v>
      </c>
      <c r="C14">
        <v>0.13749689861879999</v>
      </c>
      <c r="D14">
        <v>0</v>
      </c>
    </row>
    <row r="15" spans="2:4" x14ac:dyDescent="0.25">
      <c r="B15">
        <v>12</v>
      </c>
      <c r="C15">
        <v>0.12696062597999999</v>
      </c>
      <c r="D15">
        <v>0</v>
      </c>
    </row>
    <row r="16" spans="2:4" x14ac:dyDescent="0.25">
      <c r="B16">
        <v>13</v>
      </c>
      <c r="C16">
        <v>0.12698981233080001</v>
      </c>
      <c r="D16">
        <v>0</v>
      </c>
    </row>
    <row r="17" spans="2:4" x14ac:dyDescent="0.25">
      <c r="B17">
        <v>14</v>
      </c>
      <c r="C17">
        <v>0.1664497586124</v>
      </c>
      <c r="D17">
        <v>0</v>
      </c>
    </row>
    <row r="18" spans="2:4" x14ac:dyDescent="0.25">
      <c r="B18">
        <v>15</v>
      </c>
      <c r="C18">
        <v>0.1664497586124</v>
      </c>
      <c r="D18">
        <v>0</v>
      </c>
    </row>
    <row r="19" spans="2:4" x14ac:dyDescent="0.25">
      <c r="B19">
        <v>16</v>
      </c>
      <c r="C19">
        <v>0.21746749981079999</v>
      </c>
      <c r="D19">
        <v>0</v>
      </c>
    </row>
    <row r="20" spans="2:4" x14ac:dyDescent="0.25">
      <c r="B20">
        <v>17</v>
      </c>
      <c r="C20">
        <v>0.25438823357279999</v>
      </c>
      <c r="D20">
        <v>0</v>
      </c>
    </row>
    <row r="21" spans="2:4" x14ac:dyDescent="0.25">
      <c r="B21">
        <v>18</v>
      </c>
      <c r="C21">
        <v>0.1225243006584</v>
      </c>
      <c r="D21">
        <v>0</v>
      </c>
    </row>
    <row r="22" spans="2:4" x14ac:dyDescent="0.25">
      <c r="B22">
        <v>19</v>
      </c>
      <c r="C22">
        <v>0.188543826168</v>
      </c>
      <c r="D22">
        <v>0</v>
      </c>
    </row>
    <row r="23" spans="2:4" x14ac:dyDescent="0.25">
      <c r="B23">
        <v>20</v>
      </c>
      <c r="C23">
        <v>0.2217287070276</v>
      </c>
      <c r="D23">
        <v>0</v>
      </c>
    </row>
    <row r="24" spans="2:4" x14ac:dyDescent="0.25">
      <c r="B24">
        <v>21</v>
      </c>
      <c r="C24">
        <v>0.2047714372128</v>
      </c>
      <c r="D24">
        <v>0</v>
      </c>
    </row>
    <row r="25" spans="2:4" x14ac:dyDescent="0.25">
      <c r="B25">
        <v>22</v>
      </c>
      <c r="C25">
        <v>0.2049465553176</v>
      </c>
      <c r="D25">
        <v>0</v>
      </c>
    </row>
    <row r="26" spans="2:4" x14ac:dyDescent="0.25">
      <c r="B26">
        <v>23</v>
      </c>
      <c r="C26">
        <v>0.26270634355079997</v>
      </c>
      <c r="D26">
        <v>0</v>
      </c>
    </row>
    <row r="27" spans="2:4" x14ac:dyDescent="0.25">
      <c r="B27">
        <v>24</v>
      </c>
      <c r="C27">
        <v>0.26270634355079997</v>
      </c>
      <c r="D27">
        <v>0</v>
      </c>
    </row>
    <row r="28" spans="2:4" x14ac:dyDescent="0.25">
      <c r="B28">
        <v>25</v>
      </c>
      <c r="C28">
        <v>0.33885353278800001</v>
      </c>
      <c r="D28">
        <v>0</v>
      </c>
    </row>
    <row r="29" spans="2:4" x14ac:dyDescent="0.25">
      <c r="B29">
        <v>26</v>
      </c>
      <c r="C29">
        <v>0.33914539629599999</v>
      </c>
      <c r="D29">
        <v>0</v>
      </c>
    </row>
    <row r="30" spans="2:4" x14ac:dyDescent="0.25">
      <c r="B30">
        <v>27</v>
      </c>
      <c r="C30">
        <v>0.43633594446000001</v>
      </c>
      <c r="D30">
        <v>0</v>
      </c>
    </row>
    <row r="31" spans="2:4" x14ac:dyDescent="0.25">
      <c r="B31">
        <v>28</v>
      </c>
      <c r="C31">
        <v>0.43691967147600003</v>
      </c>
      <c r="D31">
        <v>0</v>
      </c>
    </row>
    <row r="32" spans="2:4" x14ac:dyDescent="0.25">
      <c r="B32">
        <v>29</v>
      </c>
      <c r="C32">
        <v>0.563004706932</v>
      </c>
      <c r="D32">
        <v>0</v>
      </c>
    </row>
    <row r="33" spans="2:4" x14ac:dyDescent="0.25">
      <c r="B33">
        <v>30</v>
      </c>
      <c r="C33">
        <v>0.56358843394799996</v>
      </c>
      <c r="D33">
        <v>0</v>
      </c>
    </row>
    <row r="34" spans="2:4" x14ac:dyDescent="0.25">
      <c r="B34">
        <v>31</v>
      </c>
      <c r="C34">
        <v>0.72002727423599999</v>
      </c>
      <c r="D34">
        <v>0</v>
      </c>
    </row>
    <row r="35" spans="2:4" x14ac:dyDescent="0.25">
      <c r="B35">
        <v>32</v>
      </c>
      <c r="C35">
        <v>0.719151683712</v>
      </c>
      <c r="D35">
        <v>0</v>
      </c>
    </row>
    <row r="36" spans="2:4" x14ac:dyDescent="0.25">
      <c r="B36">
        <v>33</v>
      </c>
      <c r="C36">
        <v>0.91645141512000006</v>
      </c>
      <c r="D36">
        <v>0</v>
      </c>
    </row>
    <row r="37" spans="2:4" x14ac:dyDescent="0.25">
      <c r="B37">
        <v>34</v>
      </c>
      <c r="C37">
        <v>0.9170351421359999</v>
      </c>
      <c r="D37">
        <v>0</v>
      </c>
    </row>
    <row r="38" spans="2:4" x14ac:dyDescent="0.25">
      <c r="B38">
        <v>35</v>
      </c>
      <c r="C38">
        <v>1.1747506197000002</v>
      </c>
      <c r="D38">
        <v>0</v>
      </c>
    </row>
    <row r="39" spans="2:4" x14ac:dyDescent="0.25">
      <c r="B39">
        <v>36</v>
      </c>
      <c r="C39">
        <v>1.3638781728839999</v>
      </c>
      <c r="D39">
        <v>0</v>
      </c>
    </row>
    <row r="40" spans="2:4" x14ac:dyDescent="0.25">
      <c r="B40">
        <v>37</v>
      </c>
      <c r="C40">
        <v>0.67887451960800005</v>
      </c>
      <c r="D40">
        <v>0</v>
      </c>
    </row>
    <row r="41" spans="2:4" x14ac:dyDescent="0.25">
      <c r="B41">
        <v>38</v>
      </c>
      <c r="C41">
        <v>1.0186036429200001</v>
      </c>
      <c r="D41">
        <v>0</v>
      </c>
    </row>
    <row r="42" spans="2:4" x14ac:dyDescent="0.25">
      <c r="B42">
        <v>39</v>
      </c>
      <c r="C42">
        <v>1.188468204576</v>
      </c>
      <c r="D42">
        <v>0</v>
      </c>
    </row>
    <row r="43" spans="2:4" x14ac:dyDescent="0.25">
      <c r="B43">
        <v>40</v>
      </c>
      <c r="C43">
        <v>1.103535923748</v>
      </c>
      <c r="D43">
        <v>0</v>
      </c>
    </row>
    <row r="44" spans="2:4" x14ac:dyDescent="0.25">
      <c r="B44">
        <v>41</v>
      </c>
      <c r="C44">
        <v>1.105287104796</v>
      </c>
      <c r="D44">
        <v>0</v>
      </c>
    </row>
    <row r="45" spans="2:4" x14ac:dyDescent="0.25">
      <c r="B45">
        <v>42</v>
      </c>
      <c r="C45">
        <v>1.4070739720679999</v>
      </c>
      <c r="D45">
        <v>0</v>
      </c>
    </row>
    <row r="46" spans="2:4" x14ac:dyDescent="0.25">
      <c r="B46">
        <v>43</v>
      </c>
      <c r="C46">
        <v>1.400361111384</v>
      </c>
      <c r="D46">
        <v>0</v>
      </c>
    </row>
    <row r="47" spans="2:4" x14ac:dyDescent="0.25">
      <c r="B47">
        <v>44</v>
      </c>
      <c r="C47">
        <v>1.790290758072</v>
      </c>
      <c r="D47">
        <v>0</v>
      </c>
    </row>
    <row r="48" spans="2:4" x14ac:dyDescent="0.25">
      <c r="B48">
        <v>45</v>
      </c>
      <c r="C48">
        <v>1.794084983676</v>
      </c>
      <c r="D48">
        <v>0</v>
      </c>
    </row>
    <row r="49" spans="2:4" x14ac:dyDescent="0.25">
      <c r="B49">
        <v>46</v>
      </c>
      <c r="C49">
        <v>2.289961083768</v>
      </c>
      <c r="D49">
        <v>0</v>
      </c>
    </row>
    <row r="50" spans="2:4" x14ac:dyDescent="0.25">
      <c r="B50">
        <v>47</v>
      </c>
      <c r="C50">
        <v>2.2847075406239998</v>
      </c>
      <c r="D50">
        <v>0</v>
      </c>
    </row>
    <row r="51" spans="2:4" x14ac:dyDescent="0.25">
      <c r="B51">
        <v>48</v>
      </c>
      <c r="C51">
        <v>2.8993720884719996</v>
      </c>
      <c r="D51">
        <v>0</v>
      </c>
    </row>
    <row r="52" spans="2:4" x14ac:dyDescent="0.25">
      <c r="B52">
        <v>49</v>
      </c>
      <c r="C52">
        <v>2.9273909852399997</v>
      </c>
      <c r="D52">
        <v>0</v>
      </c>
    </row>
    <row r="53" spans="2:4" x14ac:dyDescent="0.25">
      <c r="B53">
        <v>50</v>
      </c>
      <c r="C53">
        <v>3.7125038217599999</v>
      </c>
      <c r="D53">
        <v>0</v>
      </c>
    </row>
    <row r="54" spans="2:4" x14ac:dyDescent="0.25">
      <c r="B54">
        <v>51</v>
      </c>
      <c r="C54">
        <v>3.7154224568399998</v>
      </c>
      <c r="D54">
        <v>0</v>
      </c>
    </row>
    <row r="55" spans="2:4" x14ac:dyDescent="0.25">
      <c r="B55">
        <v>52</v>
      </c>
      <c r="C55">
        <v>4.7632124505600002</v>
      </c>
      <c r="D55">
        <v>0</v>
      </c>
    </row>
    <row r="56" spans="2:4" x14ac:dyDescent="0.25">
      <c r="B56">
        <v>53</v>
      </c>
      <c r="C56">
        <v>4.7486192751599994</v>
      </c>
      <c r="D56">
        <v>0</v>
      </c>
    </row>
    <row r="57" spans="2:4" x14ac:dyDescent="0.25">
      <c r="B57">
        <v>54</v>
      </c>
      <c r="C57">
        <v>5.9832019139999995</v>
      </c>
      <c r="D57">
        <v>0</v>
      </c>
    </row>
    <row r="58" spans="2:4" x14ac:dyDescent="0.25">
      <c r="B58">
        <v>55</v>
      </c>
      <c r="C58">
        <v>6.0386559805200006</v>
      </c>
      <c r="D58">
        <v>0</v>
      </c>
    </row>
    <row r="59" spans="2:4" x14ac:dyDescent="0.25">
      <c r="B59">
        <v>56</v>
      </c>
      <c r="C59">
        <v>7.6876848007199996</v>
      </c>
      <c r="D59">
        <v>0</v>
      </c>
    </row>
    <row r="60" spans="2:4" x14ac:dyDescent="0.25">
      <c r="B60">
        <v>57</v>
      </c>
      <c r="C60">
        <v>7.72854569184</v>
      </c>
      <c r="D60">
        <v>0</v>
      </c>
    </row>
    <row r="61" spans="2:4" x14ac:dyDescent="0.25">
      <c r="B61">
        <v>58</v>
      </c>
      <c r="C61">
        <v>9.7599157075199994</v>
      </c>
      <c r="D61">
        <v>0</v>
      </c>
    </row>
    <row r="62" spans="2:4" x14ac:dyDescent="0.25">
      <c r="B62">
        <v>59</v>
      </c>
      <c r="C62">
        <v>9.7278107216399992</v>
      </c>
      <c r="D62">
        <v>0</v>
      </c>
    </row>
    <row r="63" spans="2:4" x14ac:dyDescent="0.25">
      <c r="B63">
        <v>60</v>
      </c>
      <c r="C63">
        <v>12.652283071799999</v>
      </c>
      <c r="D63">
        <v>0</v>
      </c>
    </row>
    <row r="64" spans="2:4" x14ac:dyDescent="0.25">
      <c r="B64">
        <v>61</v>
      </c>
      <c r="C64">
        <v>12.1561151082</v>
      </c>
      <c r="D64">
        <v>0</v>
      </c>
    </row>
    <row r="65" spans="2:4" x14ac:dyDescent="0.25">
      <c r="B65">
        <v>62</v>
      </c>
      <c r="C65">
        <v>16.332681907680001</v>
      </c>
      <c r="D65">
        <v>0</v>
      </c>
    </row>
    <row r="66" spans="2:4" x14ac:dyDescent="0.25">
      <c r="B66">
        <v>63</v>
      </c>
      <c r="C66">
        <v>15.527138625600001</v>
      </c>
      <c r="D66">
        <v>0</v>
      </c>
    </row>
    <row r="67" spans="2:4" x14ac:dyDescent="0.25">
      <c r="B67">
        <v>64</v>
      </c>
      <c r="C67">
        <v>20.430445559999999</v>
      </c>
      <c r="D67">
        <v>0</v>
      </c>
    </row>
    <row r="68" spans="2:4" x14ac:dyDescent="0.25">
      <c r="B68">
        <v>65</v>
      </c>
      <c r="C68">
        <v>20.427526924919999</v>
      </c>
      <c r="D68">
        <v>0</v>
      </c>
    </row>
    <row r="69" spans="2:4" x14ac:dyDescent="0.25">
      <c r="B69">
        <v>66</v>
      </c>
      <c r="C69">
        <v>26.273552990159999</v>
      </c>
      <c r="D69">
        <v>0</v>
      </c>
    </row>
    <row r="70" spans="2:4" x14ac:dyDescent="0.25">
      <c r="B70">
        <v>67</v>
      </c>
      <c r="C70">
        <v>25.990445387399998</v>
      </c>
      <c r="D70">
        <v>0</v>
      </c>
    </row>
    <row r="71" spans="2:4" x14ac:dyDescent="0.25">
      <c r="B71">
        <v>68</v>
      </c>
      <c r="C71">
        <v>33.9729123312</v>
      </c>
      <c r="D71">
        <v>0</v>
      </c>
    </row>
    <row r="72" spans="2:4" x14ac:dyDescent="0.25">
      <c r="B72">
        <v>69</v>
      </c>
      <c r="C72">
        <v>31.871495073599998</v>
      </c>
      <c r="D72">
        <v>0</v>
      </c>
    </row>
    <row r="73" spans="2:4" x14ac:dyDescent="0.25">
      <c r="B73">
        <v>70</v>
      </c>
      <c r="C73">
        <v>38.555169406799997</v>
      </c>
      <c r="D73">
        <v>0</v>
      </c>
    </row>
    <row r="74" spans="2:4" x14ac:dyDescent="0.25">
      <c r="B74">
        <v>71</v>
      </c>
      <c r="C74">
        <v>47.778056259599992</v>
      </c>
      <c r="D74">
        <v>0</v>
      </c>
    </row>
    <row r="75" spans="2:4" x14ac:dyDescent="0.25">
      <c r="B75">
        <v>72</v>
      </c>
      <c r="C75">
        <v>23.687642309279997</v>
      </c>
      <c r="D75">
        <v>0</v>
      </c>
    </row>
    <row r="76" spans="2:4" x14ac:dyDescent="0.25">
      <c r="B76">
        <v>73</v>
      </c>
      <c r="C76">
        <v>37.708765233599998</v>
      </c>
      <c r="D76">
        <v>0</v>
      </c>
    </row>
    <row r="77" spans="2:4" x14ac:dyDescent="0.25">
      <c r="B77">
        <v>74</v>
      </c>
      <c r="C77">
        <v>42.291022309200002</v>
      </c>
      <c r="D77">
        <v>0</v>
      </c>
    </row>
    <row r="78" spans="2:4" x14ac:dyDescent="0.25">
      <c r="B78">
        <v>75</v>
      </c>
      <c r="C78">
        <v>43.6627807968</v>
      </c>
      <c r="D78">
        <v>0</v>
      </c>
    </row>
    <row r="79" spans="2:4" x14ac:dyDescent="0.25">
      <c r="B79">
        <v>76</v>
      </c>
      <c r="C79">
        <v>53.411021964</v>
      </c>
      <c r="D79">
        <v>0</v>
      </c>
    </row>
    <row r="80" spans="2:4" x14ac:dyDescent="0.25">
      <c r="B80">
        <v>77</v>
      </c>
      <c r="C80">
        <v>53.2942765608</v>
      </c>
      <c r="D80">
        <v>0</v>
      </c>
    </row>
    <row r="81" spans="2:4" x14ac:dyDescent="0.25">
      <c r="B81">
        <v>78</v>
      </c>
      <c r="C81">
        <v>68.120942767200006</v>
      </c>
      <c r="D81">
        <v>0</v>
      </c>
    </row>
    <row r="82" spans="2:4" x14ac:dyDescent="0.25">
      <c r="B82">
        <v>79</v>
      </c>
      <c r="C82">
        <v>67.62477480359999</v>
      </c>
      <c r="D82">
        <v>0</v>
      </c>
    </row>
    <row r="83" spans="2:4" x14ac:dyDescent="0.25">
      <c r="B83">
        <v>80</v>
      </c>
      <c r="C83">
        <v>86.771020928400006</v>
      </c>
      <c r="D83">
        <v>0</v>
      </c>
    </row>
    <row r="84" spans="2:4" x14ac:dyDescent="0.25">
      <c r="B84">
        <v>81</v>
      </c>
      <c r="C84">
        <v>86.56671647280001</v>
      </c>
      <c r="D84">
        <v>0</v>
      </c>
    </row>
    <row r="85" spans="2:4" x14ac:dyDescent="0.25">
      <c r="B85">
        <v>82</v>
      </c>
      <c r="C85">
        <v>109.91579711280001</v>
      </c>
      <c r="D85">
        <v>0</v>
      </c>
    </row>
    <row r="86" spans="2:4" x14ac:dyDescent="0.25">
      <c r="B86">
        <v>83</v>
      </c>
      <c r="C86">
        <v>109.9449834636</v>
      </c>
      <c r="D86">
        <v>0</v>
      </c>
    </row>
    <row r="87" spans="2:4" x14ac:dyDescent="0.25">
      <c r="B87">
        <v>84</v>
      </c>
      <c r="C87">
        <v>139.5691295256</v>
      </c>
      <c r="D87">
        <v>0</v>
      </c>
    </row>
    <row r="88" spans="2:4" x14ac:dyDescent="0.25">
      <c r="B88">
        <v>85</v>
      </c>
      <c r="C88">
        <v>139.45238412239999</v>
      </c>
      <c r="D88">
        <v>0</v>
      </c>
    </row>
    <row r="89" spans="2:4" x14ac:dyDescent="0.25">
      <c r="B89">
        <v>86</v>
      </c>
      <c r="C89">
        <v>216.85458644400001</v>
      </c>
      <c r="D89">
        <v>0</v>
      </c>
    </row>
    <row r="90" spans="2:4" x14ac:dyDescent="0.25">
      <c r="B90">
        <v>87</v>
      </c>
      <c r="C90">
        <v>108.83590213319999</v>
      </c>
      <c r="D90">
        <v>0</v>
      </c>
    </row>
    <row r="91" spans="2:4" x14ac:dyDescent="0.25">
      <c r="B91">
        <v>88</v>
      </c>
      <c r="C91">
        <v>162.68471935919999</v>
      </c>
      <c r="D91">
        <v>0</v>
      </c>
    </row>
    <row r="92" spans="2:4" x14ac:dyDescent="0.25">
      <c r="B92">
        <v>89</v>
      </c>
      <c r="C92">
        <v>189.47778939360001</v>
      </c>
      <c r="D92">
        <v>0</v>
      </c>
    </row>
    <row r="93" spans="2:4" x14ac:dyDescent="0.25">
      <c r="B93">
        <v>90</v>
      </c>
      <c r="C93">
        <v>176.08125437639998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192.39642447360001</v>
      </c>
    </row>
    <row r="3" spans="2:9" x14ac:dyDescent="0.25">
      <c r="B3" s="18">
        <v>150</v>
      </c>
      <c r="C3" s="18">
        <v>200</v>
      </c>
      <c r="D3" s="1">
        <v>176.09876618688003</v>
      </c>
      <c r="E3" s="19" t="str">
        <f>IF(D3="","N/A",IF(OR(D3&lt;B3,D3&gt;C3),"FAIL","PASS"))</f>
        <v>PASS</v>
      </c>
      <c r="H3" t="s">
        <v>39</v>
      </c>
      <c r="I3">
        <v>172.87075578839998</v>
      </c>
    </row>
    <row r="4" spans="2:9" x14ac:dyDescent="0.25">
      <c r="H4" t="s">
        <v>40</v>
      </c>
      <c r="I4">
        <v>169.60188449879999</v>
      </c>
    </row>
    <row r="5" spans="2:9" x14ac:dyDescent="0.25">
      <c r="H5" t="s">
        <v>41</v>
      </c>
      <c r="I5">
        <v>169.63107084960001</v>
      </c>
    </row>
    <row r="6" spans="2:9" x14ac:dyDescent="0.25">
      <c r="B6" s="15" t="s">
        <v>23</v>
      </c>
      <c r="H6" t="s">
        <v>42</v>
      </c>
      <c r="I6">
        <v>175.99369532399999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0.12593727324034518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192.30886542119998</v>
      </c>
      <c r="J2" t="s">
        <v>26</v>
      </c>
    </row>
    <row r="3" spans="2:10" x14ac:dyDescent="0.25">
      <c r="B3" s="18">
        <v>100</v>
      </c>
      <c r="C3" s="18"/>
      <c r="D3" s="1">
        <v>542.30452674897106</v>
      </c>
      <c r="E3" s="19" t="str">
        <f>IF(D3="","N/A",IF(OR(D3&lt;B3),"FAIL","PASS"))</f>
        <v>PASS</v>
      </c>
      <c r="I3">
        <v>0.35461416222000003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8.2743304517999994E-2</v>
      </c>
    </row>
    <row r="3" spans="2:9" x14ac:dyDescent="0.25">
      <c r="B3" s="18">
        <v>0.05</v>
      </c>
      <c r="C3" s="18">
        <v>0.1</v>
      </c>
      <c r="D3" s="1">
        <v>7.5656858543760003E-2</v>
      </c>
      <c r="E3" s="19" t="str">
        <f>IF(D3="","N/A",IF(OR(D3&lt;B3,D3&gt;C3),"FAIL","PASS"))</f>
        <v>PASS</v>
      </c>
      <c r="H3" t="s">
        <v>39</v>
      </c>
      <c r="I3">
        <v>7.4308449136800001E-2</v>
      </c>
    </row>
    <row r="4" spans="2:9" x14ac:dyDescent="0.25">
      <c r="H4" t="s">
        <v>40</v>
      </c>
      <c r="I4">
        <v>7.2849131596799996E-2</v>
      </c>
    </row>
    <row r="5" spans="2:9" x14ac:dyDescent="0.25">
      <c r="H5" t="s">
        <v>41</v>
      </c>
      <c r="I5">
        <v>7.3082622403200001E-2</v>
      </c>
    </row>
    <row r="6" spans="2:9" x14ac:dyDescent="0.25">
      <c r="H6" t="s">
        <v>42</v>
      </c>
      <c r="I6">
        <v>7.5300785063999995E-2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192.483983526</v>
      </c>
      <c r="J2">
        <v>75.242412362400003</v>
      </c>
      <c r="K2">
        <v>175.64345911439997</v>
      </c>
      <c r="L2">
        <v>64.064040005999999</v>
      </c>
    </row>
    <row r="3" spans="2:12" x14ac:dyDescent="0.25">
      <c r="B3" s="18">
        <v>50</v>
      </c>
      <c r="C3" s="18"/>
      <c r="D3" s="1">
        <v>57.146874866400005</v>
      </c>
      <c r="E3" s="19" t="str">
        <f>IF(D3="","N/A",IF(OR(D3&lt;B3),"FAIL","PASS"))</f>
        <v>PASS</v>
      </c>
      <c r="H3" t="s">
        <v>39</v>
      </c>
      <c r="I3">
        <v>172.89994213919999</v>
      </c>
      <c r="J3">
        <v>69.784564762800002</v>
      </c>
      <c r="K3">
        <v>167.20860373319999</v>
      </c>
      <c r="L3">
        <v>64.998003231599995</v>
      </c>
    </row>
    <row r="4" spans="2:12" x14ac:dyDescent="0.25">
      <c r="H4" t="s">
        <v>40</v>
      </c>
      <c r="I4">
        <v>169.718629902</v>
      </c>
      <c r="J4">
        <v>68.996533291199995</v>
      </c>
      <c r="K4">
        <v>165.07800012480001</v>
      </c>
      <c r="L4">
        <v>63.713803796400001</v>
      </c>
    </row>
    <row r="5" spans="2:12" x14ac:dyDescent="0.25">
      <c r="H5" t="s">
        <v>41</v>
      </c>
      <c r="I5">
        <v>169.60188449879999</v>
      </c>
      <c r="J5">
        <v>74.746244398800002</v>
      </c>
      <c r="K5">
        <v>158.044089582</v>
      </c>
      <c r="L5">
        <v>57.146874866400005</v>
      </c>
    </row>
    <row r="6" spans="2:12" x14ac:dyDescent="0.25">
      <c r="H6" t="s">
        <v>42</v>
      </c>
      <c r="I6">
        <v>176.0228816748</v>
      </c>
      <c r="J6">
        <v>74.541939943200006</v>
      </c>
      <c r="K6">
        <v>164.52345945960002</v>
      </c>
      <c r="L6">
        <v>57.438738374400003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192.1045609656</v>
      </c>
      <c r="J2">
        <v>75.154853309999993</v>
      </c>
      <c r="K2">
        <v>175.49752736039997</v>
      </c>
      <c r="L2">
        <v>64.005667304400006</v>
      </c>
    </row>
    <row r="3" spans="2:12" x14ac:dyDescent="0.25">
      <c r="B3" s="18">
        <v>20</v>
      </c>
      <c r="C3" s="18"/>
      <c r="D3" s="1">
        <v>55.054606552786332</v>
      </c>
      <c r="E3" s="19" t="str">
        <f>IF(D3="","N/A",IF(OR(D3&lt;B3),"FAIL","PASS"))</f>
        <v>PASS</v>
      </c>
      <c r="G3" t="s">
        <v>38</v>
      </c>
      <c r="H3" t="s">
        <v>27</v>
      </c>
      <c r="I3">
        <v>0.35548975274399996</v>
      </c>
      <c r="J3">
        <v>0.383216786004</v>
      </c>
      <c r="K3">
        <v>0.38438424003599997</v>
      </c>
      <c r="L3">
        <v>1.150525948536</v>
      </c>
    </row>
    <row r="4" spans="2:12" x14ac:dyDescent="0.25">
      <c r="G4" t="s">
        <v>39</v>
      </c>
      <c r="H4" t="s">
        <v>26</v>
      </c>
      <c r="I4">
        <v>172.72482403439997</v>
      </c>
      <c r="J4">
        <v>69.842937464399995</v>
      </c>
      <c r="K4">
        <v>167.15023103160001</v>
      </c>
      <c r="L4">
        <v>64.998003231599995</v>
      </c>
    </row>
    <row r="5" spans="2:12" x14ac:dyDescent="0.25">
      <c r="G5" t="s">
        <v>39</v>
      </c>
      <c r="H5" t="s">
        <v>27</v>
      </c>
      <c r="I5">
        <v>0.33389185315199998</v>
      </c>
      <c r="J5">
        <v>0.34177216786800002</v>
      </c>
      <c r="K5">
        <v>0.35052807310799999</v>
      </c>
      <c r="L5">
        <v>1.130095502976</v>
      </c>
    </row>
    <row r="6" spans="2:12" x14ac:dyDescent="0.25">
      <c r="G6" t="s">
        <v>40</v>
      </c>
      <c r="H6" t="s">
        <v>26</v>
      </c>
      <c r="I6">
        <v>169.6602572004</v>
      </c>
      <c r="J6">
        <v>69.025719641999999</v>
      </c>
      <c r="K6">
        <v>165.01962742319998</v>
      </c>
      <c r="L6">
        <v>63.713803796400001</v>
      </c>
    </row>
    <row r="7" spans="2:12" x14ac:dyDescent="0.25">
      <c r="G7" t="s">
        <v>40</v>
      </c>
      <c r="H7" t="s">
        <v>27</v>
      </c>
      <c r="I7">
        <v>0.27560671060440001</v>
      </c>
      <c r="J7">
        <v>0.33243253561199998</v>
      </c>
      <c r="K7">
        <v>0.32922203702399994</v>
      </c>
      <c r="L7">
        <v>1.118712826164</v>
      </c>
    </row>
    <row r="8" spans="2:12" x14ac:dyDescent="0.25">
      <c r="G8" t="s">
        <v>41</v>
      </c>
      <c r="H8" t="s">
        <v>26</v>
      </c>
      <c r="I8">
        <v>169.60188449879999</v>
      </c>
      <c r="J8">
        <v>74.687871697199995</v>
      </c>
      <c r="K8">
        <v>157.98571688039999</v>
      </c>
      <c r="L8">
        <v>57.117688515599994</v>
      </c>
    </row>
    <row r="9" spans="2:12" x14ac:dyDescent="0.25">
      <c r="G9" t="s">
        <v>41</v>
      </c>
      <c r="H9" t="s">
        <v>27</v>
      </c>
      <c r="I9">
        <v>0.27607369221719996</v>
      </c>
      <c r="J9">
        <v>0.37446088076399997</v>
      </c>
      <c r="K9">
        <v>0.31900681424399996</v>
      </c>
      <c r="L9">
        <v>1.0019674229639999</v>
      </c>
    </row>
    <row r="10" spans="2:12" x14ac:dyDescent="0.25">
      <c r="G10" t="s">
        <v>42</v>
      </c>
      <c r="H10" t="s">
        <v>26</v>
      </c>
      <c r="I10">
        <v>175.99369532399999</v>
      </c>
      <c r="J10">
        <v>74.571126293999995</v>
      </c>
      <c r="K10">
        <v>164.40671405639998</v>
      </c>
      <c r="L10">
        <v>57.380365672799996</v>
      </c>
    </row>
    <row r="11" spans="2:12" x14ac:dyDescent="0.25">
      <c r="G11" t="s">
        <v>42</v>
      </c>
      <c r="H11" t="s">
        <v>27</v>
      </c>
      <c r="I11">
        <v>0.34439893944</v>
      </c>
      <c r="J11">
        <v>0.38350864951200003</v>
      </c>
      <c r="K11">
        <v>0.37066665516000002</v>
      </c>
      <c r="L11">
        <v>1.0422445870679999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2024-04-30T13:31:41Z</dcterms:modified>
</cp:coreProperties>
</file>