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23AE7A1-9768-4B34-8660-FB030D74B8CB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<sst xmlns="http://schemas.openxmlformats.org/spreadsheetml/2006/main" count="171" uniqueCount="101">
  <si>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</si>
  <si>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</si>
  <si>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</si>
  <si>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</si>
  <si>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</si>
  <si>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</si>
  <si>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</si>
  <si>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</si>
  <si>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</si>
  <si>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</si>
  <si>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</si>
  <si>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</si>
  <si>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</si>
  <si>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</si>
  <si>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</si>
  <si>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</si>
  <si>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</si>
  <si>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</si>
  <si>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</si>
  <si>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</si>
  <si>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</si>
  <si>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</si>
  <si>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</si>
  <si>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</si>
  <si>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</si>
  <si>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</si>
  <si>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</si>
  <si>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</si>
  <si>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</si>
  <si>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</si>
  <si>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</si>
  <si>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</si>
  <si>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</si>
  <si>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</si>
  <si>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</si>
  <si>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</si>
  <si>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</si>
  <si>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</si>
  <si>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</si>
  <si>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</si>
  <si>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</si>
  <si>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</si>
  <si>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</si>
  <si>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</si>
  <si>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</si>
  <si>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</si>
  <si>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</si>
  <si>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</si>
  <si>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</si>
  <si>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</si>
  <si>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</si>
  <si>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</si>
  <si>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</si>
  <si>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</si>
  <si>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</si>
  <si>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</si>
  <si>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</si>
  <si>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</si>
  <si>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</si>
  <si>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</si>
  <si>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</si>
  <si>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</si>
  <si>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</si>
  <si>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</si>
  <si>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</si>
  <si>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</si>
  <si>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</si>
  <si>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</si>
  <si>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</si>
  <si>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</si>
  <si>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</si>
  <si>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</si>
  <si>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</si>
  <si>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</si>
  <si>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</si>
  <si>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</si>
  <si>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</si>
  <si>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</si>
  <si>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</si>
  <si>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</si>
  <si>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</si>
  <si>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</si>
  <si>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</si>
  <si>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</si>
  <si>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</si>
  <si>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</si>
  <si>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</si>
  <si>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</si>
  <si>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</si>
  <si>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</si>
  <si>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</si>
  <si>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</si>
  <si>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</si>
  <si>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</si>
  <si>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</si>
  <si>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</si>
  <si>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</si>
  <si>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</si>
  <si>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</si>
  <si>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</si>
  <si>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S24046075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</si>
</sst>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177.03856668263998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0.12685907227269064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842.2729010064977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0.1729</v>
      </c>
      <c r="E15" s="20">
        <f>ChromaticityCoordinates!G4</f>
        <v>0.49930000000000002</v>
      </c>
      <c r="F15" s="20" t="s">
        <v>49</v>
      </c>
      <c r="H15" s="26">
        <f>ChromaticityCoordinates!H4</f>
        <v>1.8753666308218276E-2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0.45179999999999998</v>
      </c>
      <c r="E16" s="20">
        <f>ChromaticityCoordinates!G5</f>
        <v>0.52859999999999996</v>
      </c>
      <c r="F16" s="20" t="s">
        <v>49</v>
      </c>
      <c r="H16" s="26">
        <f>ChromaticityCoordinates!H5</f>
        <v>9.9999999999993432E-4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</v>
      </c>
      <c r="E17" s="20">
        <f>ChromaticityCoordinates!G6</f>
        <v>0.56100000000000005</v>
      </c>
      <c r="F17" s="20" t="s">
        <v>49</v>
      </c>
      <c r="H17" s="26">
        <f>ChromaticityCoordinates!H6</f>
        <v>1.1045361017187257E-2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0.1166</v>
      </c>
      <c r="E18" s="20">
        <f>ChromaticityCoordinates!G7</f>
        <v>0.31040000000000001</v>
      </c>
      <c r="F18" s="20" t="s">
        <v>49</v>
      </c>
      <c r="H18" s="26">
        <f>ChromaticityCoordinates!H7</f>
        <v>2.8137519435799629E-2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7.7711577640079993E-2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58.2559561968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84.969788519637476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7.7694065829599993E-2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0.12888692513280001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0.16872629397479999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0.207660885942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0.2652163697196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0.34323148540799997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0.441881351112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0.56796638656800003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0.67829079259199998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0.86537530121999995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1.1134592830199999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1.4132031057359999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1.803424615932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2.3033868051360002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2.9180513529839995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3.7504460777999999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4.7807242610399996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6.0707609664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7.7314643269199994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9.7832647881600003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12.739842124199999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15.451254113519999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19.82920673352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26.051736724080001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33.2432535612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42.436954063199998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53.323462911599997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67.858265610000004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86.420784718800007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109.12776564119999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137.87632117919998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177.21952205760002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0.1729</v>
      </c>
      <c r="G4" s="4">
        <v>0.49930000000000002</v>
      </c>
      <c r="H4" s="3">
        <f>IF(OR((F4=""),(G4="")),"",SQRT((F4-C4)^2+(G4-D4)^2))</f>
        <v>1.8753666308218276E-2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-4.0999999999999925E-3</v>
      </c>
      <c r="O4" s="3">
        <f>IF(G4="","",G4-D4)</f>
        <v>1.8300000000000038E-2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0.45179999999999998</v>
      </c>
      <c r="G5" s="4">
        <v>0.52859999999999996</v>
      </c>
      <c r="H5" s="3">
        <f t="shared" ref="H5:H7" si="0">IF(OR((F5=""),(G5="")),"",SQRT((F5-C5)^2+(G5-D5)^2))</f>
        <v>9.9999999999993432E-4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7.999999999999674E-4</v>
      </c>
      <c r="O5" s="3">
        <f>IF(G5="","",G5-D5)</f>
        <v>5.9999999999993392E-4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</v>
      </c>
      <c r="G6" s="4">
        <v>0.56100000000000005</v>
      </c>
      <c r="H6" s="3">
        <f t="shared" si="0"/>
        <v>1.1045361017187257E-2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1.0999999999999996E-2</v>
      </c>
      <c r="O6" s="3">
        <f t="shared" ref="O6:O7" si="6">IF(G6="","",G6-D6)</f>
        <v>-1.0000000000000009E-3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0.1166</v>
      </c>
      <c r="G7" s="3">
        <v>0.31040000000000001</v>
      </c>
      <c r="H7" s="3">
        <f t="shared" si="0"/>
        <v>2.8137519435799629E-2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-6.4000000000000029E-3</v>
      </c>
      <c r="O7" s="3">
        <f t="shared" si="6"/>
        <v>2.7400000000000035E-2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220.91148920519998</v>
      </c>
      <c r="F3" s="8"/>
    </row>
    <row r="4" spans="2:6" x14ac:dyDescent="0.25">
      <c r="B4" s="1" t="s">
        <v>39</v>
      </c>
      <c r="C4" s="18"/>
      <c r="D4" s="18"/>
      <c r="E4" s="1">
        <v>199.2552169116</v>
      </c>
      <c r="F4" s="8"/>
    </row>
    <row r="5" spans="2:6" x14ac:dyDescent="0.25">
      <c r="B5" s="1" t="s">
        <v>40</v>
      </c>
      <c r="C5" s="18"/>
      <c r="D5" s="18"/>
      <c r="E5" s="1">
        <v>195.28587320279999</v>
      </c>
      <c r="F5" s="8"/>
    </row>
    <row r="6" spans="2:6" x14ac:dyDescent="0.25">
      <c r="B6" s="1" t="s">
        <v>41</v>
      </c>
      <c r="C6" s="18"/>
      <c r="D6" s="18"/>
      <c r="E6" s="1">
        <v>194.46865538039998</v>
      </c>
      <c r="F6" s="8"/>
    </row>
    <row r="7" spans="2:6" x14ac:dyDescent="0.25">
      <c r="B7" s="1" t="s">
        <v>42</v>
      </c>
      <c r="C7" s="18"/>
      <c r="D7" s="18"/>
      <c r="E7" s="1">
        <v>202.20303834239999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7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0.10580052164999999</v>
      </c>
      <c r="D4">
        <v>0</v>
      </c>
    </row>
    <row r="5" spans="2:4" x14ac:dyDescent="0.25">
      <c r="B5">
        <v>2</v>
      </c>
      <c r="C5">
        <v>4.7982360715199998E-2</v>
      </c>
      <c r="D5">
        <v>0</v>
      </c>
    </row>
    <row r="6" spans="2:4" x14ac:dyDescent="0.25">
      <c r="B6">
        <v>3</v>
      </c>
      <c r="C6">
        <v>7.7081152462799993E-2</v>
      </c>
      <c r="D6">
        <v>0</v>
      </c>
    </row>
    <row r="7" spans="2:4" x14ac:dyDescent="0.25">
      <c r="B7">
        <v>4</v>
      </c>
      <c r="C7">
        <v>7.7051966112000006E-2</v>
      </c>
      <c r="D7">
        <v>0</v>
      </c>
    </row>
    <row r="8" spans="2:4" x14ac:dyDescent="0.25">
      <c r="B8">
        <v>5</v>
      </c>
      <c r="C8">
        <v>0.10836892052040001</v>
      </c>
      <c r="D8">
        <v>0</v>
      </c>
    </row>
    <row r="9" spans="2:4" x14ac:dyDescent="0.25">
      <c r="B9">
        <v>6</v>
      </c>
      <c r="C9">
        <v>0.14756618964480001</v>
      </c>
      <c r="D9">
        <v>0</v>
      </c>
    </row>
    <row r="10" spans="2:4" x14ac:dyDescent="0.25">
      <c r="B10">
        <v>7</v>
      </c>
      <c r="C10">
        <v>6.86462970816E-2</v>
      </c>
      <c r="D10">
        <v>0</v>
      </c>
    </row>
    <row r="11" spans="2:4" x14ac:dyDescent="0.25">
      <c r="B11">
        <v>8</v>
      </c>
      <c r="C11">
        <v>0.1083981068712</v>
      </c>
      <c r="D11">
        <v>0</v>
      </c>
    </row>
    <row r="12" spans="2:4" x14ac:dyDescent="0.25">
      <c r="B12">
        <v>9</v>
      </c>
      <c r="C12">
        <v>0.12824482541519999</v>
      </c>
      <c r="D12">
        <v>0</v>
      </c>
    </row>
    <row r="13" spans="2:4" x14ac:dyDescent="0.25">
      <c r="B13">
        <v>10</v>
      </c>
      <c r="C13">
        <v>0.12830319811679999</v>
      </c>
      <c r="D13">
        <v>0</v>
      </c>
    </row>
    <row r="14" spans="2:4" x14ac:dyDescent="0.25">
      <c r="B14">
        <v>11</v>
      </c>
      <c r="C14">
        <v>0.16820093966040001</v>
      </c>
      <c r="D14">
        <v>0</v>
      </c>
    </row>
    <row r="15" spans="2:4" x14ac:dyDescent="0.25">
      <c r="B15">
        <v>12</v>
      </c>
      <c r="C15">
        <v>0.16825931236200001</v>
      </c>
      <c r="D15">
        <v>0</v>
      </c>
    </row>
    <row r="16" spans="2:4" x14ac:dyDescent="0.25">
      <c r="B16">
        <v>13</v>
      </c>
      <c r="C16">
        <v>0.21980240787479999</v>
      </c>
      <c r="D16">
        <v>0</v>
      </c>
    </row>
    <row r="17" spans="2:4" x14ac:dyDescent="0.25">
      <c r="B17">
        <v>14</v>
      </c>
      <c r="C17">
        <v>0.23804387712479999</v>
      </c>
      <c r="D17">
        <v>0</v>
      </c>
    </row>
    <row r="18" spans="2:4" x14ac:dyDescent="0.25">
      <c r="B18">
        <v>15</v>
      </c>
      <c r="C18">
        <v>0.11318466840239999</v>
      </c>
      <c r="D18">
        <v>0</v>
      </c>
    </row>
    <row r="19" spans="2:4" x14ac:dyDescent="0.25">
      <c r="B19">
        <v>16</v>
      </c>
      <c r="C19">
        <v>0.17558508641279999</v>
      </c>
      <c r="D19">
        <v>0</v>
      </c>
    </row>
    <row r="20" spans="2:4" x14ac:dyDescent="0.25">
      <c r="B20">
        <v>17</v>
      </c>
      <c r="C20">
        <v>0.2071647179784</v>
      </c>
      <c r="D20">
        <v>0</v>
      </c>
    </row>
    <row r="21" spans="2:4" x14ac:dyDescent="0.25">
      <c r="B21">
        <v>18</v>
      </c>
      <c r="C21">
        <v>0.2072814633816</v>
      </c>
      <c r="D21">
        <v>0</v>
      </c>
    </row>
    <row r="22" spans="2:4" x14ac:dyDescent="0.25">
      <c r="B22">
        <v>19</v>
      </c>
      <c r="C22">
        <v>0.2648953198608</v>
      </c>
      <c r="D22">
        <v>0</v>
      </c>
    </row>
    <row r="23" spans="2:4" x14ac:dyDescent="0.25">
      <c r="B23">
        <v>20</v>
      </c>
      <c r="C23">
        <v>0.26483694715919998</v>
      </c>
      <c r="D23">
        <v>0</v>
      </c>
    </row>
    <row r="24" spans="2:4" x14ac:dyDescent="0.25">
      <c r="B24">
        <v>21</v>
      </c>
      <c r="C24">
        <v>0.34293962189999999</v>
      </c>
      <c r="D24">
        <v>0</v>
      </c>
    </row>
    <row r="25" spans="2:4" x14ac:dyDescent="0.25">
      <c r="B25">
        <v>22</v>
      </c>
      <c r="C25">
        <v>0.34293962189999999</v>
      </c>
      <c r="D25">
        <v>0</v>
      </c>
    </row>
    <row r="26" spans="2:4" x14ac:dyDescent="0.25">
      <c r="B26">
        <v>23</v>
      </c>
      <c r="C26">
        <v>0.44129762409599999</v>
      </c>
      <c r="D26">
        <v>0</v>
      </c>
    </row>
    <row r="27" spans="2:4" x14ac:dyDescent="0.25">
      <c r="B27">
        <v>24</v>
      </c>
      <c r="C27">
        <v>0.44100576058799995</v>
      </c>
      <c r="D27">
        <v>0</v>
      </c>
    </row>
    <row r="28" spans="2:4" x14ac:dyDescent="0.25">
      <c r="B28">
        <v>25</v>
      </c>
      <c r="C28">
        <v>0.56796638656800003</v>
      </c>
      <c r="D28">
        <v>0</v>
      </c>
    </row>
    <row r="29" spans="2:4" x14ac:dyDescent="0.25">
      <c r="B29">
        <v>26</v>
      </c>
      <c r="C29">
        <v>0.56767452305999999</v>
      </c>
      <c r="D29">
        <v>0</v>
      </c>
    </row>
    <row r="30" spans="2:4" x14ac:dyDescent="0.25">
      <c r="B30">
        <v>27</v>
      </c>
      <c r="C30">
        <v>0.72703199842800004</v>
      </c>
      <c r="D30">
        <v>0</v>
      </c>
    </row>
    <row r="31" spans="2:4" x14ac:dyDescent="0.25">
      <c r="B31">
        <v>28</v>
      </c>
      <c r="C31">
        <v>0.77898370285200003</v>
      </c>
      <c r="D31">
        <v>0</v>
      </c>
    </row>
    <row r="32" spans="2:4" x14ac:dyDescent="0.25">
      <c r="B32">
        <v>29</v>
      </c>
      <c r="C32">
        <v>0.38146560495599996</v>
      </c>
      <c r="D32">
        <v>0</v>
      </c>
    </row>
    <row r="33" spans="2:4" x14ac:dyDescent="0.25">
      <c r="B33">
        <v>30</v>
      </c>
      <c r="C33">
        <v>0.57905719987199999</v>
      </c>
      <c r="D33">
        <v>0</v>
      </c>
    </row>
    <row r="34" spans="2:4" x14ac:dyDescent="0.25">
      <c r="B34">
        <v>31</v>
      </c>
      <c r="C34">
        <v>0.67916638311599997</v>
      </c>
      <c r="D34">
        <v>0</v>
      </c>
    </row>
    <row r="35" spans="2:4" x14ac:dyDescent="0.25">
      <c r="B35">
        <v>32</v>
      </c>
      <c r="C35">
        <v>0.67975011013200004</v>
      </c>
      <c r="D35">
        <v>0</v>
      </c>
    </row>
    <row r="36" spans="2:4" x14ac:dyDescent="0.25">
      <c r="B36">
        <v>33</v>
      </c>
      <c r="C36">
        <v>0.86566716472799998</v>
      </c>
      <c r="D36">
        <v>0</v>
      </c>
    </row>
    <row r="37" spans="2:4" x14ac:dyDescent="0.25">
      <c r="B37">
        <v>34</v>
      </c>
      <c r="C37">
        <v>0.86508343771200003</v>
      </c>
      <c r="D37">
        <v>0</v>
      </c>
    </row>
    <row r="38" spans="2:4" x14ac:dyDescent="0.25">
      <c r="B38">
        <v>35</v>
      </c>
      <c r="C38">
        <v>1.11054064794</v>
      </c>
      <c r="D38">
        <v>0</v>
      </c>
    </row>
    <row r="39" spans="2:4" x14ac:dyDescent="0.25">
      <c r="B39">
        <v>36</v>
      </c>
      <c r="C39">
        <v>1.112583692496</v>
      </c>
      <c r="D39">
        <v>0</v>
      </c>
    </row>
    <row r="40" spans="2:4" x14ac:dyDescent="0.25">
      <c r="B40">
        <v>37</v>
      </c>
      <c r="C40">
        <v>1.4161217408160001</v>
      </c>
      <c r="D40">
        <v>0</v>
      </c>
    </row>
    <row r="41" spans="2:4" x14ac:dyDescent="0.25">
      <c r="B41">
        <v>38</v>
      </c>
      <c r="C41">
        <v>1.4164136043239999</v>
      </c>
      <c r="D41">
        <v>0</v>
      </c>
    </row>
    <row r="42" spans="2:4" x14ac:dyDescent="0.25">
      <c r="B42">
        <v>39</v>
      </c>
      <c r="C42">
        <v>1.8083862955679999</v>
      </c>
      <c r="D42">
        <v>0</v>
      </c>
    </row>
    <row r="43" spans="2:4" x14ac:dyDescent="0.25">
      <c r="B43">
        <v>40</v>
      </c>
      <c r="C43">
        <v>1.8118886576640001</v>
      </c>
      <c r="D43">
        <v>0</v>
      </c>
    </row>
    <row r="44" spans="2:4" x14ac:dyDescent="0.25">
      <c r="B44">
        <v>41</v>
      </c>
      <c r="C44">
        <v>2.3144776184399998</v>
      </c>
      <c r="D44">
        <v>0</v>
      </c>
    </row>
    <row r="45" spans="2:4" x14ac:dyDescent="0.25">
      <c r="B45">
        <v>42</v>
      </c>
      <c r="C45">
        <v>2.3007600335639999</v>
      </c>
      <c r="D45">
        <v>0</v>
      </c>
    </row>
    <row r="46" spans="2:4" x14ac:dyDescent="0.25">
      <c r="B46">
        <v>43</v>
      </c>
      <c r="C46">
        <v>2.9419841606400001</v>
      </c>
      <c r="D46">
        <v>0</v>
      </c>
    </row>
    <row r="47" spans="2:4" x14ac:dyDescent="0.25">
      <c r="B47">
        <v>44</v>
      </c>
      <c r="C47">
        <v>2.9332282554</v>
      </c>
      <c r="D47">
        <v>0</v>
      </c>
    </row>
    <row r="48" spans="2:4" x14ac:dyDescent="0.25">
      <c r="B48">
        <v>45</v>
      </c>
      <c r="C48">
        <v>3.7504460777999999</v>
      </c>
      <c r="D48">
        <v>0</v>
      </c>
    </row>
    <row r="49" spans="2:4" x14ac:dyDescent="0.25">
      <c r="B49">
        <v>46</v>
      </c>
      <c r="C49">
        <v>3.7387715374799999</v>
      </c>
      <c r="D49">
        <v>0</v>
      </c>
    </row>
    <row r="50" spans="2:4" x14ac:dyDescent="0.25">
      <c r="B50">
        <v>47</v>
      </c>
      <c r="C50">
        <v>4.7836428961199999</v>
      </c>
      <c r="D50">
        <v>0</v>
      </c>
    </row>
    <row r="51" spans="2:4" x14ac:dyDescent="0.25">
      <c r="B51">
        <v>48</v>
      </c>
      <c r="C51">
        <v>4.7778056259600001</v>
      </c>
      <c r="D51">
        <v>0</v>
      </c>
    </row>
    <row r="52" spans="2:4" x14ac:dyDescent="0.25">
      <c r="B52">
        <v>49</v>
      </c>
      <c r="C52">
        <v>6.0211441700399995</v>
      </c>
      <c r="D52">
        <v>0</v>
      </c>
    </row>
    <row r="53" spans="2:4" x14ac:dyDescent="0.25">
      <c r="B53">
        <v>50</v>
      </c>
      <c r="C53">
        <v>6.0094696297199999</v>
      </c>
      <c r="D53">
        <v>0</v>
      </c>
    </row>
    <row r="54" spans="2:4" x14ac:dyDescent="0.25">
      <c r="B54">
        <v>51</v>
      </c>
      <c r="C54">
        <v>7.7810811232799999</v>
      </c>
      <c r="D54">
        <v>0</v>
      </c>
    </row>
    <row r="55" spans="2:4" x14ac:dyDescent="0.25">
      <c r="B55">
        <v>52</v>
      </c>
      <c r="C55">
        <v>7.7168711515200004</v>
      </c>
      <c r="D55">
        <v>0</v>
      </c>
    </row>
    <row r="56" spans="2:4" x14ac:dyDescent="0.25">
      <c r="B56">
        <v>53</v>
      </c>
      <c r="C56">
        <v>9.7978579635600003</v>
      </c>
      <c r="D56">
        <v>0</v>
      </c>
    </row>
    <row r="57" spans="2:4" x14ac:dyDescent="0.25">
      <c r="B57">
        <v>54</v>
      </c>
      <c r="C57">
        <v>9.7832647881600003</v>
      </c>
      <c r="D57">
        <v>0</v>
      </c>
    </row>
    <row r="58" spans="2:4" x14ac:dyDescent="0.25">
      <c r="B58">
        <v>55</v>
      </c>
      <c r="C58">
        <v>12.5063513178</v>
      </c>
      <c r="D58">
        <v>0</v>
      </c>
    </row>
    <row r="59" spans="2:4" x14ac:dyDescent="0.25">
      <c r="B59">
        <v>56</v>
      </c>
      <c r="C59">
        <v>12.240755525519999</v>
      </c>
      <c r="D59">
        <v>0</v>
      </c>
    </row>
    <row r="60" spans="2:4" x14ac:dyDescent="0.25">
      <c r="B60">
        <v>57</v>
      </c>
      <c r="C60">
        <v>16.31808873228</v>
      </c>
      <c r="D60">
        <v>0</v>
      </c>
    </row>
    <row r="61" spans="2:4" x14ac:dyDescent="0.25">
      <c r="B61">
        <v>58</v>
      </c>
      <c r="C61">
        <v>15.56216224656</v>
      </c>
      <c r="D61">
        <v>0</v>
      </c>
    </row>
    <row r="62" spans="2:4" x14ac:dyDescent="0.25">
      <c r="B62">
        <v>59</v>
      </c>
      <c r="C62">
        <v>20.129826146759999</v>
      </c>
      <c r="D62">
        <v>0</v>
      </c>
    </row>
    <row r="63" spans="2:4" x14ac:dyDescent="0.25">
      <c r="B63">
        <v>60</v>
      </c>
      <c r="C63">
        <v>19.823369463359999</v>
      </c>
      <c r="D63">
        <v>0</v>
      </c>
    </row>
    <row r="64" spans="2:4" x14ac:dyDescent="0.25">
      <c r="B64">
        <v>61</v>
      </c>
      <c r="C64">
        <v>26.43699655464</v>
      </c>
      <c r="D64">
        <v>0</v>
      </c>
    </row>
    <row r="65" spans="2:4" x14ac:dyDescent="0.25">
      <c r="B65">
        <v>62</v>
      </c>
      <c r="C65">
        <v>26.384461123200001</v>
      </c>
      <c r="D65">
        <v>0</v>
      </c>
    </row>
    <row r="66" spans="2:4" x14ac:dyDescent="0.25">
      <c r="B66">
        <v>63</v>
      </c>
      <c r="C66">
        <v>32.455222089599999</v>
      </c>
      <c r="D66">
        <v>0</v>
      </c>
    </row>
    <row r="67" spans="2:4" x14ac:dyDescent="0.25">
      <c r="B67">
        <v>64</v>
      </c>
      <c r="C67">
        <v>32.2801039848</v>
      </c>
      <c r="D67">
        <v>0</v>
      </c>
    </row>
    <row r="68" spans="2:4" x14ac:dyDescent="0.25">
      <c r="B68">
        <v>65</v>
      </c>
      <c r="C68">
        <v>40.831704769200002</v>
      </c>
      <c r="D68">
        <v>0</v>
      </c>
    </row>
    <row r="69" spans="2:4" x14ac:dyDescent="0.25">
      <c r="B69">
        <v>66</v>
      </c>
      <c r="C69">
        <v>43.137426482400002</v>
      </c>
      <c r="D69">
        <v>0</v>
      </c>
    </row>
    <row r="70" spans="2:4" x14ac:dyDescent="0.25">
      <c r="B70">
        <v>67</v>
      </c>
      <c r="C70">
        <v>52.914854000400005</v>
      </c>
      <c r="D70">
        <v>0</v>
      </c>
    </row>
    <row r="71" spans="2:4" x14ac:dyDescent="0.25">
      <c r="B71">
        <v>68</v>
      </c>
      <c r="C71">
        <v>53.148344806799997</v>
      </c>
      <c r="D71">
        <v>0</v>
      </c>
    </row>
    <row r="72" spans="2:4" x14ac:dyDescent="0.25">
      <c r="B72">
        <v>69</v>
      </c>
      <c r="C72">
        <v>67.186979541599996</v>
      </c>
      <c r="D72">
        <v>0</v>
      </c>
    </row>
    <row r="73" spans="2:4" x14ac:dyDescent="0.25">
      <c r="B73">
        <v>70</v>
      </c>
      <c r="C73">
        <v>67.157793190799993</v>
      </c>
      <c r="D73">
        <v>0</v>
      </c>
    </row>
    <row r="74" spans="2:4" x14ac:dyDescent="0.25">
      <c r="B74">
        <v>71</v>
      </c>
      <c r="C74">
        <v>85.253330686799998</v>
      </c>
      <c r="D74">
        <v>0</v>
      </c>
    </row>
    <row r="75" spans="2:4" x14ac:dyDescent="0.25">
      <c r="B75">
        <v>72</v>
      </c>
      <c r="C75">
        <v>85.165771634400002</v>
      </c>
      <c r="D75">
        <v>0</v>
      </c>
    </row>
    <row r="76" spans="2:4" x14ac:dyDescent="0.25">
      <c r="B76">
        <v>73</v>
      </c>
      <c r="C76">
        <v>108.2521751172</v>
      </c>
      <c r="D76">
        <v>0</v>
      </c>
    </row>
    <row r="77" spans="2:4" x14ac:dyDescent="0.25">
      <c r="B77">
        <v>74</v>
      </c>
      <c r="C77">
        <v>108.19380241559999</v>
      </c>
      <c r="D77">
        <v>0</v>
      </c>
    </row>
    <row r="78" spans="2:4" x14ac:dyDescent="0.25">
      <c r="B78">
        <v>75</v>
      </c>
      <c r="C78">
        <v>138.02225293319998</v>
      </c>
      <c r="D78">
        <v>0</v>
      </c>
    </row>
    <row r="79" spans="2:4" x14ac:dyDescent="0.25">
      <c r="B79">
        <v>76</v>
      </c>
      <c r="C79">
        <v>137.8179484776</v>
      </c>
      <c r="D79">
        <v>0</v>
      </c>
    </row>
    <row r="80" spans="2:4" x14ac:dyDescent="0.25">
      <c r="B80">
        <v>77</v>
      </c>
      <c r="C80">
        <v>202.9618834632</v>
      </c>
      <c r="D80">
        <v>0</v>
      </c>
    </row>
    <row r="81" spans="2:4" x14ac:dyDescent="0.25">
      <c r="B81">
        <v>78</v>
      </c>
      <c r="C81">
        <v>100.57616485680001</v>
      </c>
      <c r="D81">
        <v>0</v>
      </c>
    </row>
    <row r="82" spans="2:4" x14ac:dyDescent="0.25">
      <c r="B82">
        <v>79</v>
      </c>
      <c r="C82">
        <v>151.5063470028</v>
      </c>
      <c r="D82">
        <v>0</v>
      </c>
    </row>
    <row r="83" spans="2:4" x14ac:dyDescent="0.25">
      <c r="B83">
        <v>80</v>
      </c>
      <c r="C83">
        <v>177.16114935600001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193.0385241912</v>
      </c>
    </row>
    <row r="3" spans="2:9" x14ac:dyDescent="0.25">
      <c r="B3" s="18">
        <v>150</v>
      </c>
      <c r="C3" s="18">
        <v>200</v>
      </c>
      <c r="D3" s="1">
        <v>177.03856668263998</v>
      </c>
      <c r="E3" s="19" t="str">
        <f>IF(D3="","N/A",IF(OR(D3&lt;B3,D3&gt;C3),"FAIL","PASS"))</f>
        <v>PASS</v>
      </c>
      <c r="H3" t="s">
        <v>39</v>
      </c>
      <c r="I3">
        <v>174.30088697760002</v>
      </c>
    </row>
    <row r="4" spans="2:9" x14ac:dyDescent="0.25">
      <c r="H4" t="s">
        <v>40</v>
      </c>
      <c r="I4">
        <v>170.85689758319998</v>
      </c>
    </row>
    <row r="5" spans="2:9" x14ac:dyDescent="0.25">
      <c r="H5" t="s">
        <v>41</v>
      </c>
      <c r="I5">
        <v>170.01049341000001</v>
      </c>
    </row>
    <row r="6" spans="2:9" x14ac:dyDescent="0.25">
      <c r="B6" s="15" t="s">
        <v>23</v>
      </c>
      <c r="H6" t="s">
        <v>42</v>
      </c>
      <c r="I6">
        <v>176.98603125119999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0.12685907227269064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192.9509651388</v>
      </c>
      <c r="J2" t="s">
        <v>26</v>
      </c>
    </row>
    <row r="3" spans="2:10" x14ac:dyDescent="0.25">
      <c r="B3" s="18">
        <v>100</v>
      </c>
      <c r="C3" s="18"/>
      <c r="D3" s="1">
        <v>842.2729010064977</v>
      </c>
      <c r="E3" s="19" t="str">
        <f>IF(D3="","N/A",IF(OR(D3&lt;B3),"FAIL","PASS"))</f>
        <v>PASS</v>
      </c>
      <c r="I3">
        <v>0.2290836674292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8.4786349073999998E-2</v>
      </c>
    </row>
    <row r="3" spans="2:9" x14ac:dyDescent="0.25">
      <c r="B3" s="18">
        <v>0.05</v>
      </c>
      <c r="C3" s="18">
        <v>0.1</v>
      </c>
      <c r="D3" s="1">
        <v>7.7711577640079993E-2</v>
      </c>
      <c r="E3" s="19" t="str">
        <f>IF(D3="","N/A",IF(OR(D3&lt;B3,D3&gt;C3),"FAIL","PASS"))</f>
        <v>PASS</v>
      </c>
      <c r="H3" t="s">
        <v>39</v>
      </c>
      <c r="I3">
        <v>7.6497425446799994E-2</v>
      </c>
    </row>
    <row r="4" spans="2:9" x14ac:dyDescent="0.25">
      <c r="H4" t="s">
        <v>40</v>
      </c>
      <c r="I4">
        <v>7.5125666959200005E-2</v>
      </c>
    </row>
    <row r="5" spans="2:9" x14ac:dyDescent="0.25">
      <c r="H5" t="s">
        <v>41</v>
      </c>
      <c r="I5">
        <v>7.4746244398799996E-2</v>
      </c>
    </row>
    <row r="6" spans="2:9" x14ac:dyDescent="0.25">
      <c r="H6" t="s">
        <v>42</v>
      </c>
      <c r="I6">
        <v>7.74022023216E-2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193.0968968928</v>
      </c>
      <c r="J2">
        <v>76.643357200800011</v>
      </c>
      <c r="K2">
        <v>176.40230423519998</v>
      </c>
      <c r="L2">
        <v>65.523357546</v>
      </c>
    </row>
    <row r="3" spans="2:12" x14ac:dyDescent="0.25">
      <c r="B3" s="18">
        <v>50</v>
      </c>
      <c r="C3" s="18"/>
      <c r="D3" s="1">
        <v>58.2559561968</v>
      </c>
      <c r="E3" s="19" t="str">
        <f>IF(D3="","N/A",IF(OR(D3&lt;B3),"FAIL","PASS"))</f>
        <v>PASS</v>
      </c>
      <c r="H3" t="s">
        <v>39</v>
      </c>
      <c r="I3">
        <v>174.38844602999998</v>
      </c>
      <c r="J3">
        <v>71.594118512400001</v>
      </c>
      <c r="K3">
        <v>170.30235691799999</v>
      </c>
      <c r="L3">
        <v>66.778370630400005</v>
      </c>
    </row>
    <row r="4" spans="2:12" x14ac:dyDescent="0.25">
      <c r="H4" t="s">
        <v>40</v>
      </c>
      <c r="I4">
        <v>171.00282933719998</v>
      </c>
      <c r="J4">
        <v>70.922832443999994</v>
      </c>
      <c r="K4">
        <v>167.17941738239998</v>
      </c>
      <c r="L4">
        <v>65.552543896800003</v>
      </c>
    </row>
    <row r="5" spans="2:12" x14ac:dyDescent="0.25">
      <c r="H5" t="s">
        <v>41</v>
      </c>
      <c r="I5">
        <v>170.06886611160002</v>
      </c>
      <c r="J5">
        <v>75.651021273599994</v>
      </c>
      <c r="K5">
        <v>158.91968010599999</v>
      </c>
      <c r="L5">
        <v>58.2559561968</v>
      </c>
    </row>
    <row r="6" spans="2:12" x14ac:dyDescent="0.25">
      <c r="H6" t="s">
        <v>42</v>
      </c>
      <c r="I6">
        <v>177.16114935600001</v>
      </c>
      <c r="J6">
        <v>75.9428847816</v>
      </c>
      <c r="K6">
        <v>165.6617271408</v>
      </c>
      <c r="L6">
        <v>59.131546720799996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192.74666068319999</v>
      </c>
      <c r="J2">
        <v>76.6725435516</v>
      </c>
      <c r="K2">
        <v>176.31474518280001</v>
      </c>
      <c r="L2">
        <v>65.610916598399996</v>
      </c>
    </row>
    <row r="3" spans="2:12" x14ac:dyDescent="0.25">
      <c r="B3" s="18">
        <v>20</v>
      </c>
      <c r="C3" s="18"/>
      <c r="D3" s="1">
        <v>84.969788519637476</v>
      </c>
      <c r="E3" s="19" t="str">
        <f>IF(D3="","N/A",IF(OR(D3&lt;B3),"FAIL","PASS"))</f>
        <v>PASS</v>
      </c>
      <c r="G3" t="s">
        <v>38</v>
      </c>
      <c r="H3" t="s">
        <v>27</v>
      </c>
      <c r="I3">
        <v>0.22966739444520001</v>
      </c>
      <c r="J3">
        <v>0.29857636868399995</v>
      </c>
      <c r="K3">
        <v>0.24501941496599999</v>
      </c>
      <c r="L3">
        <v>0.75184039660799995</v>
      </c>
    </row>
    <row r="4" spans="2:12" x14ac:dyDescent="0.25">
      <c r="G4" t="s">
        <v>39</v>
      </c>
      <c r="H4" t="s">
        <v>26</v>
      </c>
      <c r="I4">
        <v>174.12576887279999</v>
      </c>
      <c r="J4">
        <v>71.564932161599998</v>
      </c>
      <c r="K4">
        <v>170.06886611160002</v>
      </c>
      <c r="L4">
        <v>66.836743331999998</v>
      </c>
    </row>
    <row r="5" spans="2:12" x14ac:dyDescent="0.25">
      <c r="G5" t="s">
        <v>39</v>
      </c>
      <c r="H5" t="s">
        <v>27</v>
      </c>
      <c r="I5">
        <v>0.19458540078359998</v>
      </c>
      <c r="J5">
        <v>0.27802917772079999</v>
      </c>
      <c r="K5">
        <v>0.22922959918319999</v>
      </c>
      <c r="L5">
        <v>0.77373015970799996</v>
      </c>
    </row>
    <row r="6" spans="2:12" x14ac:dyDescent="0.25">
      <c r="G6" t="s">
        <v>40</v>
      </c>
      <c r="H6" t="s">
        <v>26</v>
      </c>
      <c r="I6">
        <v>170.68177947839999</v>
      </c>
      <c r="J6">
        <v>70.922832443999994</v>
      </c>
      <c r="K6">
        <v>167.17941738239998</v>
      </c>
      <c r="L6">
        <v>65.669289300000003</v>
      </c>
    </row>
    <row r="7" spans="2:12" x14ac:dyDescent="0.25">
      <c r="G7" t="s">
        <v>40</v>
      </c>
      <c r="H7" t="s">
        <v>27</v>
      </c>
      <c r="I7">
        <v>0.19522750050120002</v>
      </c>
      <c r="J7">
        <v>0.26831012290439998</v>
      </c>
      <c r="K7">
        <v>0.2209990482576</v>
      </c>
      <c r="L7">
        <v>0.77285456918399997</v>
      </c>
    </row>
    <row r="8" spans="2:12" x14ac:dyDescent="0.25">
      <c r="G8" t="s">
        <v>41</v>
      </c>
      <c r="H8" t="s">
        <v>26</v>
      </c>
      <c r="I8">
        <v>170.01049341000001</v>
      </c>
      <c r="J8">
        <v>75.680207624399998</v>
      </c>
      <c r="K8">
        <v>158.68618929960002</v>
      </c>
      <c r="L8">
        <v>58.2559561968</v>
      </c>
    </row>
    <row r="9" spans="2:12" x14ac:dyDescent="0.25">
      <c r="G9" t="s">
        <v>41</v>
      </c>
      <c r="H9" t="s">
        <v>27</v>
      </c>
      <c r="I9">
        <v>0.21189290680799999</v>
      </c>
      <c r="J9">
        <v>0.29974382271599997</v>
      </c>
      <c r="K9">
        <v>0.22482246021239999</v>
      </c>
      <c r="L9">
        <v>0.66398948069999997</v>
      </c>
    </row>
    <row r="10" spans="2:12" x14ac:dyDescent="0.25">
      <c r="G10" t="s">
        <v>42</v>
      </c>
      <c r="H10" t="s">
        <v>26</v>
      </c>
      <c r="I10">
        <v>177.01521760200001</v>
      </c>
      <c r="J10">
        <v>75.913698430800011</v>
      </c>
      <c r="K10">
        <v>165.63254079000001</v>
      </c>
      <c r="L10">
        <v>59.219105773199999</v>
      </c>
    </row>
    <row r="11" spans="2:12" x14ac:dyDescent="0.25">
      <c r="G11" t="s">
        <v>42</v>
      </c>
      <c r="H11" t="s">
        <v>27</v>
      </c>
      <c r="I11">
        <v>0.22636933680479998</v>
      </c>
      <c r="J11">
        <v>0.29419841606399999</v>
      </c>
      <c r="K11">
        <v>0.23807306347559998</v>
      </c>
      <c r="L11">
        <v>0.6747884304959999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2024-05-07T05:23:27Z</dcterms:modified>
</cp:coreProperties>
</file>