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C772DD1-DB1E-4913-BFD7-76CC7E9A11A3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<sst xmlns="http://schemas.openxmlformats.org/spreadsheetml/2006/main" count="171" uniqueCount="101">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</sst>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178.11846166224001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0.15159081755940376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665.6686626746507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0.17199999999999999</v>
      </c>
      <c r="E15" s="20">
        <f>ChromaticityCoordinates!G4</f>
        <v>0.49719999999999998</v>
      </c>
      <c r="F15" s="20" t="s">
        <v>49</v>
      </c>
      <c r="H15" s="26">
        <f>ChromaticityCoordinates!H4</f>
        <v>1.6954055562018188E-2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0.45119999999999999</v>
      </c>
      <c r="E16" s="20">
        <f>ChromaticityCoordinates!G5</f>
        <v>0.52829999999999999</v>
      </c>
      <c r="F16" s="20" t="s">
        <v>49</v>
      </c>
      <c r="H16" s="26">
        <f>ChromaticityCoordinates!H5</f>
        <v>3.605551275463592E-4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0.1221</v>
      </c>
      <c r="E17" s="20">
        <f>ChromaticityCoordinates!G6</f>
        <v>0.56120000000000003</v>
      </c>
      <c r="F17" s="20" t="s">
        <v>49</v>
      </c>
      <c r="H17" s="26">
        <f>ChromaticityCoordinates!H6</f>
        <v>1.0131633629380802E-2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0.1187</v>
      </c>
      <c r="E18" s="20">
        <f>ChromaticityCoordinates!G7</f>
        <v>0.30509999999999998</v>
      </c>
      <c r="F18" s="20" t="s">
        <v>49</v>
      </c>
      <c r="H18" s="26">
        <f>ChromaticityCoordinates!H7</f>
        <v>2.251443981093024E-2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7.7822485773120009E-2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59.744460087599997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58.998682476943337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7.7781624882000008E-2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0.1285950616248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0.1685803622208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0.20722309067999997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0.26507043796559998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0.34293962189999999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0.44100576058799995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0.53206717508399992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0.68062570065599992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0.86829393629999996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1.1152104640680001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1.4184566488800001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1.8080944320600001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2.312726437392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2.9478214307999999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3.7679578882799998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4.7632124505600002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6.0853541417999999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7.6964407059599997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9.8095325038799999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12.66103897704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16.102109736359999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20.68436681196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26.518718336879999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36.103515939600001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40.598213962799996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50.317268779199999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64.064040005999999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81.488291433599997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102.9694456224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131.45532400319999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177.8032490736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0.17199999999999999</v>
      </c>
      <c r="G4" s="4">
        <v>0.49719999999999998</v>
      </c>
      <c r="H4" s="3">
        <f>IF(OR((F4=""),(G4="")),"",SQRT((F4-C4)^2+(G4-D4)^2))</f>
        <v>1.6954055562018188E-2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-5.0000000000000044E-3</v>
      </c>
      <c r="O4" s="3">
        <f>IF(G4="","",G4-D4)</f>
        <v>1.6199999999999992E-2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0.45119999999999999</v>
      </c>
      <c r="G5" s="4">
        <v>0.52829999999999999</v>
      </c>
      <c r="H5" s="3">
        <f t="shared" ref="H5:H7" si="0">IF(OR((F5=""),(G5="")),"",SQRT((F5-C5)^2+(G5-D5)^2))</f>
        <v>3.605551275463592E-4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1.9999999999997797E-4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0.1221</v>
      </c>
      <c r="G6" s="4">
        <v>0.56120000000000003</v>
      </c>
      <c r="H6" s="3">
        <f t="shared" si="0"/>
        <v>1.0131633629380802E-2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1.0099999999999998E-2</v>
      </c>
      <c r="O6" s="3">
        <f t="shared" ref="O6:O7" si="6">IF(G6="","",G6-D6)</f>
        <v>-8.0000000000002292E-4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0.1187</v>
      </c>
      <c r="G7" s="3">
        <v>0.30509999999999998</v>
      </c>
      <c r="H7" s="3">
        <f t="shared" si="0"/>
        <v>2.251443981093024E-2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-4.2999999999999983E-3</v>
      </c>
      <c r="O7" s="3">
        <f t="shared" si="6"/>
        <v>2.2100000000000009E-2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223.36314267239999</v>
      </c>
      <c r="F3" s="8"/>
    </row>
    <row r="4" spans="2:6" x14ac:dyDescent="0.25">
      <c r="B4" s="1" t="s">
        <v>39</v>
      </c>
      <c r="C4" s="18"/>
      <c r="D4" s="18"/>
      <c r="E4" s="1">
        <v>200.15999378639998</v>
      </c>
      <c r="F4" s="8"/>
    </row>
    <row r="5" spans="2:6" x14ac:dyDescent="0.25">
      <c r="B5" s="1" t="s">
        <v>40</v>
      </c>
      <c r="C5" s="18"/>
      <c r="D5" s="18"/>
      <c r="E5" s="1">
        <v>191.4916475988</v>
      </c>
      <c r="F5" s="8"/>
    </row>
    <row r="6" spans="2:6" x14ac:dyDescent="0.25">
      <c r="B6" s="1" t="s">
        <v>41</v>
      </c>
      <c r="C6" s="18"/>
      <c r="D6" s="18"/>
      <c r="E6" s="1">
        <v>200.5686026976</v>
      </c>
      <c r="F6" s="8"/>
    </row>
    <row r="7" spans="2:6" x14ac:dyDescent="0.25">
      <c r="B7" s="1" t="s">
        <v>42</v>
      </c>
      <c r="C7" s="18"/>
      <c r="D7" s="18"/>
      <c r="E7" s="1">
        <v>204.24608289839998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8" sqref="D8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0.1062091305612</v>
      </c>
      <c r="D4">
        <v>0</v>
      </c>
    </row>
    <row r="5" spans="2:4" x14ac:dyDescent="0.25">
      <c r="B5">
        <v>2</v>
      </c>
      <c r="C5">
        <v>4.8974696642399999E-2</v>
      </c>
      <c r="D5">
        <v>0</v>
      </c>
    </row>
    <row r="6" spans="2:4" x14ac:dyDescent="0.25">
      <c r="B6">
        <v>3</v>
      </c>
      <c r="C6">
        <v>7.7606506777200004E-2</v>
      </c>
      <c r="D6">
        <v>0</v>
      </c>
    </row>
    <row r="7" spans="2:4" x14ac:dyDescent="0.25">
      <c r="B7">
        <v>4</v>
      </c>
      <c r="C7">
        <v>7.757732042639999E-2</v>
      </c>
      <c r="D7">
        <v>0</v>
      </c>
    </row>
    <row r="8" spans="2:4" x14ac:dyDescent="0.25">
      <c r="B8">
        <v>5</v>
      </c>
      <c r="C8">
        <v>0.1092445110444</v>
      </c>
      <c r="D8">
        <v>0</v>
      </c>
    </row>
    <row r="9" spans="2:4" x14ac:dyDescent="0.25">
      <c r="B9">
        <v>6</v>
      </c>
      <c r="C9">
        <v>0.1479456122052</v>
      </c>
      <c r="D9">
        <v>0</v>
      </c>
    </row>
    <row r="10" spans="2:4" x14ac:dyDescent="0.25">
      <c r="B10">
        <v>7</v>
      </c>
      <c r="C10">
        <v>7.0018055569200002E-2</v>
      </c>
      <c r="D10">
        <v>0</v>
      </c>
    </row>
    <row r="11" spans="2:4" x14ac:dyDescent="0.25">
      <c r="B11">
        <v>8</v>
      </c>
      <c r="C11">
        <v>0.1092445110444</v>
      </c>
      <c r="D11">
        <v>0</v>
      </c>
    </row>
    <row r="12" spans="2:4" x14ac:dyDescent="0.25">
      <c r="B12">
        <v>9</v>
      </c>
      <c r="C12">
        <v>0.12868262067719999</v>
      </c>
      <c r="D12">
        <v>0</v>
      </c>
    </row>
    <row r="13" spans="2:4" x14ac:dyDescent="0.25">
      <c r="B13">
        <v>10</v>
      </c>
      <c r="C13">
        <v>0.1286534343264</v>
      </c>
      <c r="D13">
        <v>0</v>
      </c>
    </row>
    <row r="14" spans="2:4" x14ac:dyDescent="0.25">
      <c r="B14">
        <v>11</v>
      </c>
      <c r="C14">
        <v>0.1689597847812</v>
      </c>
      <c r="D14">
        <v>0</v>
      </c>
    </row>
    <row r="15" spans="2:4" x14ac:dyDescent="0.25">
      <c r="B15">
        <v>12</v>
      </c>
      <c r="C15">
        <v>0.1689597847812</v>
      </c>
      <c r="D15">
        <v>0</v>
      </c>
    </row>
    <row r="16" spans="2:4" x14ac:dyDescent="0.25">
      <c r="B16">
        <v>13</v>
      </c>
      <c r="C16">
        <v>0.22079474380199998</v>
      </c>
      <c r="D16">
        <v>0</v>
      </c>
    </row>
    <row r="17" spans="2:4" x14ac:dyDescent="0.25">
      <c r="B17">
        <v>14</v>
      </c>
      <c r="C17">
        <v>0.2391237721044</v>
      </c>
      <c r="D17">
        <v>0</v>
      </c>
    </row>
    <row r="18" spans="2:4" x14ac:dyDescent="0.25">
      <c r="B18">
        <v>15</v>
      </c>
      <c r="C18">
        <v>0.115432017414</v>
      </c>
      <c r="D18">
        <v>0</v>
      </c>
    </row>
    <row r="19" spans="2:4" x14ac:dyDescent="0.25">
      <c r="B19">
        <v>16</v>
      </c>
      <c r="C19">
        <v>0.177453012864</v>
      </c>
      <c r="D19">
        <v>0</v>
      </c>
    </row>
    <row r="20" spans="2:4" x14ac:dyDescent="0.25">
      <c r="B20">
        <v>17</v>
      </c>
      <c r="C20">
        <v>0.20798193580079999</v>
      </c>
      <c r="D20">
        <v>0</v>
      </c>
    </row>
    <row r="21" spans="2:4" x14ac:dyDescent="0.25">
      <c r="B21">
        <v>18</v>
      </c>
      <c r="C21">
        <v>0.20806949485319998</v>
      </c>
      <c r="D21">
        <v>0</v>
      </c>
    </row>
    <row r="22" spans="2:4" x14ac:dyDescent="0.25">
      <c r="B22">
        <v>19</v>
      </c>
      <c r="C22">
        <v>0.26615033294520002</v>
      </c>
      <c r="D22">
        <v>0</v>
      </c>
    </row>
    <row r="23" spans="2:4" x14ac:dyDescent="0.25">
      <c r="B23">
        <v>20</v>
      </c>
      <c r="C23">
        <v>0.26626707834840002</v>
      </c>
      <c r="D23">
        <v>0</v>
      </c>
    </row>
    <row r="24" spans="2:4" x14ac:dyDescent="0.25">
      <c r="B24">
        <v>21</v>
      </c>
      <c r="C24">
        <v>0.34439893944</v>
      </c>
      <c r="D24">
        <v>0</v>
      </c>
    </row>
    <row r="25" spans="2:4" x14ac:dyDescent="0.25">
      <c r="B25">
        <v>22</v>
      </c>
      <c r="C25">
        <v>0.34469080294800003</v>
      </c>
      <c r="D25">
        <v>0</v>
      </c>
    </row>
    <row r="26" spans="2:4" x14ac:dyDescent="0.25">
      <c r="B26">
        <v>23</v>
      </c>
      <c r="C26">
        <v>0.44304880514399997</v>
      </c>
      <c r="D26">
        <v>0</v>
      </c>
    </row>
    <row r="27" spans="2:4" x14ac:dyDescent="0.25">
      <c r="B27">
        <v>24</v>
      </c>
      <c r="C27">
        <v>0.44334066865199995</v>
      </c>
      <c r="D27">
        <v>0</v>
      </c>
    </row>
    <row r="28" spans="2:4" x14ac:dyDescent="0.25">
      <c r="B28">
        <v>25</v>
      </c>
      <c r="C28">
        <v>0.57030129463199997</v>
      </c>
      <c r="D28">
        <v>0</v>
      </c>
    </row>
    <row r="29" spans="2:4" x14ac:dyDescent="0.25">
      <c r="B29">
        <v>26</v>
      </c>
      <c r="C29">
        <v>0.6123296397839999</v>
      </c>
      <c r="D29">
        <v>0</v>
      </c>
    </row>
    <row r="30" spans="2:4" x14ac:dyDescent="0.25">
      <c r="B30">
        <v>27</v>
      </c>
      <c r="C30">
        <v>0.30382991182799995</v>
      </c>
      <c r="D30">
        <v>0</v>
      </c>
    </row>
    <row r="31" spans="2:4" x14ac:dyDescent="0.25">
      <c r="B31">
        <v>28</v>
      </c>
      <c r="C31">
        <v>0.45764198054400002</v>
      </c>
      <c r="D31">
        <v>0</v>
      </c>
    </row>
    <row r="32" spans="2:4" x14ac:dyDescent="0.25">
      <c r="B32">
        <v>29</v>
      </c>
      <c r="C32">
        <v>0.53440208314799997</v>
      </c>
      <c r="D32">
        <v>0</v>
      </c>
    </row>
    <row r="33" spans="2:4" x14ac:dyDescent="0.25">
      <c r="B33">
        <v>30</v>
      </c>
      <c r="C33">
        <v>0.53411021964000005</v>
      </c>
      <c r="D33">
        <v>0</v>
      </c>
    </row>
    <row r="34" spans="2:4" x14ac:dyDescent="0.25">
      <c r="B34">
        <v>31</v>
      </c>
      <c r="C34">
        <v>0.68383619924399996</v>
      </c>
      <c r="D34">
        <v>0</v>
      </c>
    </row>
    <row r="35" spans="2:4" x14ac:dyDescent="0.25">
      <c r="B35">
        <v>32</v>
      </c>
      <c r="C35">
        <v>0.68325247222800001</v>
      </c>
      <c r="D35">
        <v>0</v>
      </c>
    </row>
    <row r="36" spans="2:4" x14ac:dyDescent="0.25">
      <c r="B36">
        <v>33</v>
      </c>
      <c r="C36">
        <v>0.87092070787199993</v>
      </c>
      <c r="D36">
        <v>0</v>
      </c>
    </row>
    <row r="37" spans="2:4" x14ac:dyDescent="0.25">
      <c r="B37">
        <v>34</v>
      </c>
      <c r="C37">
        <v>0.87267188892000003</v>
      </c>
      <c r="D37">
        <v>0</v>
      </c>
    </row>
    <row r="38" spans="2:4" x14ac:dyDescent="0.25">
      <c r="B38">
        <v>35</v>
      </c>
      <c r="C38">
        <v>1.1195884166879999</v>
      </c>
      <c r="D38">
        <v>0</v>
      </c>
    </row>
    <row r="39" spans="2:4" x14ac:dyDescent="0.25">
      <c r="B39">
        <v>36</v>
      </c>
      <c r="C39">
        <v>1.1213395977359999</v>
      </c>
      <c r="D39">
        <v>0</v>
      </c>
    </row>
    <row r="40" spans="2:4" x14ac:dyDescent="0.25">
      <c r="B40">
        <v>37</v>
      </c>
      <c r="C40">
        <v>1.4225427379919999</v>
      </c>
      <c r="D40">
        <v>0</v>
      </c>
    </row>
    <row r="41" spans="2:4" x14ac:dyDescent="0.25">
      <c r="B41">
        <v>38</v>
      </c>
      <c r="C41">
        <v>1.425461373072</v>
      </c>
      <c r="D41">
        <v>0</v>
      </c>
    </row>
    <row r="42" spans="2:4" x14ac:dyDescent="0.25">
      <c r="B42">
        <v>39</v>
      </c>
      <c r="C42">
        <v>1.817142200808</v>
      </c>
      <c r="D42">
        <v>0</v>
      </c>
    </row>
    <row r="43" spans="2:4" x14ac:dyDescent="0.25">
      <c r="B43">
        <v>40</v>
      </c>
      <c r="C43">
        <v>1.8200608358879999</v>
      </c>
      <c r="D43">
        <v>0</v>
      </c>
    </row>
    <row r="44" spans="2:4" x14ac:dyDescent="0.25">
      <c r="B44">
        <v>41</v>
      </c>
      <c r="C44">
        <v>2.316812526504</v>
      </c>
      <c r="D44">
        <v>0</v>
      </c>
    </row>
    <row r="45" spans="2:4" x14ac:dyDescent="0.25">
      <c r="B45">
        <v>42</v>
      </c>
      <c r="C45">
        <v>2.324400977712</v>
      </c>
      <c r="D45">
        <v>0</v>
      </c>
    </row>
    <row r="46" spans="2:4" x14ac:dyDescent="0.25">
      <c r="B46">
        <v>43</v>
      </c>
      <c r="C46">
        <v>2.9419841606400001</v>
      </c>
      <c r="D46">
        <v>0</v>
      </c>
    </row>
    <row r="47" spans="2:4" x14ac:dyDescent="0.25">
      <c r="B47">
        <v>44</v>
      </c>
      <c r="C47">
        <v>2.9682518763600001</v>
      </c>
      <c r="D47">
        <v>0</v>
      </c>
    </row>
    <row r="48" spans="2:4" x14ac:dyDescent="0.25">
      <c r="B48">
        <v>45</v>
      </c>
      <c r="C48">
        <v>3.7446088076400001</v>
      </c>
      <c r="D48">
        <v>0</v>
      </c>
    </row>
    <row r="49" spans="2:4" x14ac:dyDescent="0.25">
      <c r="B49">
        <v>46</v>
      </c>
      <c r="C49">
        <v>3.7504460777999999</v>
      </c>
      <c r="D49">
        <v>0</v>
      </c>
    </row>
    <row r="50" spans="2:4" x14ac:dyDescent="0.25">
      <c r="B50">
        <v>47</v>
      </c>
      <c r="C50">
        <v>4.8011547065999993</v>
      </c>
      <c r="D50">
        <v>0</v>
      </c>
    </row>
    <row r="51" spans="2:4" x14ac:dyDescent="0.25">
      <c r="B51">
        <v>48</v>
      </c>
      <c r="C51">
        <v>4.8332596924799995</v>
      </c>
      <c r="D51">
        <v>0</v>
      </c>
    </row>
    <row r="52" spans="2:4" x14ac:dyDescent="0.25">
      <c r="B52">
        <v>49</v>
      </c>
      <c r="C52">
        <v>6.1232963978399999</v>
      </c>
      <c r="D52">
        <v>0</v>
      </c>
    </row>
    <row r="53" spans="2:4" x14ac:dyDescent="0.25">
      <c r="B53">
        <v>50</v>
      </c>
      <c r="C53">
        <v>6.1116218575200003</v>
      </c>
      <c r="D53">
        <v>0</v>
      </c>
    </row>
    <row r="54" spans="2:4" x14ac:dyDescent="0.25">
      <c r="B54">
        <v>51</v>
      </c>
      <c r="C54">
        <v>7.8394538248799996</v>
      </c>
      <c r="D54">
        <v>0</v>
      </c>
    </row>
    <row r="55" spans="2:4" x14ac:dyDescent="0.25">
      <c r="B55">
        <v>52</v>
      </c>
      <c r="C55">
        <v>7.8219420144000003</v>
      </c>
      <c r="D55">
        <v>0</v>
      </c>
    </row>
    <row r="56" spans="2:4" x14ac:dyDescent="0.25">
      <c r="B56">
        <v>53</v>
      </c>
      <c r="C56">
        <v>10.028430134879999</v>
      </c>
      <c r="D56">
        <v>0</v>
      </c>
    </row>
    <row r="57" spans="2:4" x14ac:dyDescent="0.25">
      <c r="B57">
        <v>54</v>
      </c>
      <c r="C57">
        <v>9.9729760683599995</v>
      </c>
      <c r="D57">
        <v>0</v>
      </c>
    </row>
    <row r="58" spans="2:4" x14ac:dyDescent="0.25">
      <c r="B58">
        <v>55</v>
      </c>
      <c r="C58">
        <v>12.61142218068</v>
      </c>
      <c r="D58">
        <v>0</v>
      </c>
    </row>
    <row r="59" spans="2:4" x14ac:dyDescent="0.25">
      <c r="B59">
        <v>56</v>
      </c>
      <c r="C59">
        <v>12.61142218068</v>
      </c>
      <c r="D59">
        <v>0</v>
      </c>
    </row>
    <row r="60" spans="2:4" x14ac:dyDescent="0.25">
      <c r="B60">
        <v>57</v>
      </c>
      <c r="C60">
        <v>15.89488664568</v>
      </c>
      <c r="D60">
        <v>0</v>
      </c>
    </row>
    <row r="61" spans="2:4" x14ac:dyDescent="0.25">
      <c r="B61">
        <v>58</v>
      </c>
      <c r="C61">
        <v>15.69933809532</v>
      </c>
      <c r="D61">
        <v>0</v>
      </c>
    </row>
    <row r="62" spans="2:4" x14ac:dyDescent="0.25">
      <c r="B62">
        <v>59</v>
      </c>
      <c r="C62">
        <v>20.211547928999998</v>
      </c>
      <c r="D62">
        <v>0</v>
      </c>
    </row>
    <row r="63" spans="2:4" x14ac:dyDescent="0.25">
      <c r="B63">
        <v>60</v>
      </c>
      <c r="C63">
        <v>20.728146338159998</v>
      </c>
      <c r="D63">
        <v>0</v>
      </c>
    </row>
    <row r="64" spans="2:4" x14ac:dyDescent="0.25">
      <c r="B64">
        <v>61</v>
      </c>
      <c r="C64">
        <v>26.679243266279997</v>
      </c>
      <c r="D64">
        <v>0</v>
      </c>
    </row>
    <row r="65" spans="2:4" x14ac:dyDescent="0.25">
      <c r="B65">
        <v>62</v>
      </c>
      <c r="C65">
        <v>26.851442735999999</v>
      </c>
      <c r="D65">
        <v>0</v>
      </c>
    </row>
    <row r="66" spans="2:4" x14ac:dyDescent="0.25">
      <c r="B66">
        <v>63</v>
      </c>
      <c r="C66">
        <v>34.469080294799994</v>
      </c>
      <c r="D66">
        <v>0</v>
      </c>
    </row>
    <row r="67" spans="2:4" x14ac:dyDescent="0.25">
      <c r="B67">
        <v>64</v>
      </c>
      <c r="C67">
        <v>33.272439911999996</v>
      </c>
      <c r="D67">
        <v>0</v>
      </c>
    </row>
    <row r="68" spans="2:4" x14ac:dyDescent="0.25">
      <c r="B68">
        <v>65</v>
      </c>
      <c r="C68">
        <v>32.805458299199998</v>
      </c>
      <c r="D68">
        <v>0</v>
      </c>
    </row>
    <row r="69" spans="2:4" x14ac:dyDescent="0.25">
      <c r="B69">
        <v>66</v>
      </c>
      <c r="C69">
        <v>46.260366017999999</v>
      </c>
      <c r="D69">
        <v>0</v>
      </c>
    </row>
    <row r="70" spans="2:4" x14ac:dyDescent="0.25">
      <c r="B70">
        <v>67</v>
      </c>
      <c r="C70">
        <v>46.960838437200003</v>
      </c>
      <c r="D70">
        <v>0</v>
      </c>
    </row>
    <row r="71" spans="2:4" x14ac:dyDescent="0.25">
      <c r="B71">
        <v>68</v>
      </c>
      <c r="C71">
        <v>22.383012428519997</v>
      </c>
      <c r="D71">
        <v>0</v>
      </c>
    </row>
    <row r="72" spans="2:4" x14ac:dyDescent="0.25">
      <c r="B72">
        <v>69</v>
      </c>
      <c r="C72">
        <v>31.696376968799999</v>
      </c>
      <c r="D72">
        <v>0</v>
      </c>
    </row>
    <row r="73" spans="2:4" x14ac:dyDescent="0.25">
      <c r="B73">
        <v>70</v>
      </c>
      <c r="C73">
        <v>40.744145716799999</v>
      </c>
      <c r="D73">
        <v>0</v>
      </c>
    </row>
    <row r="74" spans="2:4" x14ac:dyDescent="0.25">
      <c r="B74">
        <v>71</v>
      </c>
      <c r="C74">
        <v>41.357059083599992</v>
      </c>
      <c r="D74">
        <v>0</v>
      </c>
    </row>
    <row r="75" spans="2:4" x14ac:dyDescent="0.25">
      <c r="B75">
        <v>72</v>
      </c>
      <c r="C75">
        <v>50.638318638000001</v>
      </c>
      <c r="D75">
        <v>0</v>
      </c>
    </row>
    <row r="76" spans="2:4" x14ac:dyDescent="0.25">
      <c r="B76">
        <v>73</v>
      </c>
      <c r="C76">
        <v>50.638318638000001</v>
      </c>
      <c r="D76">
        <v>0</v>
      </c>
    </row>
    <row r="77" spans="2:4" x14ac:dyDescent="0.25">
      <c r="B77">
        <v>74</v>
      </c>
      <c r="C77">
        <v>64.180785409199999</v>
      </c>
      <c r="D77">
        <v>0</v>
      </c>
    </row>
    <row r="78" spans="2:4" x14ac:dyDescent="0.25">
      <c r="B78">
        <v>75</v>
      </c>
      <c r="C78">
        <v>64.180785409199999</v>
      </c>
      <c r="D78">
        <v>0</v>
      </c>
    </row>
    <row r="79" spans="2:4" x14ac:dyDescent="0.25">
      <c r="B79">
        <v>76</v>
      </c>
      <c r="C79">
        <v>81.721782239999996</v>
      </c>
      <c r="D79">
        <v>0</v>
      </c>
    </row>
    <row r="80" spans="2:4" x14ac:dyDescent="0.25">
      <c r="B80">
        <v>77</v>
      </c>
      <c r="C80">
        <v>81.488291433599997</v>
      </c>
      <c r="D80">
        <v>0</v>
      </c>
    </row>
    <row r="81" spans="2:4" x14ac:dyDescent="0.25">
      <c r="B81">
        <v>78</v>
      </c>
      <c r="C81">
        <v>103.87422249719999</v>
      </c>
      <c r="D81">
        <v>0</v>
      </c>
    </row>
    <row r="82" spans="2:4" x14ac:dyDescent="0.25">
      <c r="B82">
        <v>79</v>
      </c>
      <c r="C82">
        <v>103.43642723519999</v>
      </c>
      <c r="D82">
        <v>0</v>
      </c>
    </row>
    <row r="83" spans="2:4" x14ac:dyDescent="0.25">
      <c r="B83">
        <v>80</v>
      </c>
      <c r="C83">
        <v>132.00986466840001</v>
      </c>
      <c r="D83">
        <v>0</v>
      </c>
    </row>
    <row r="84" spans="2:4" x14ac:dyDescent="0.25">
      <c r="B84">
        <v>81</v>
      </c>
      <c r="C84">
        <v>132.1266100716</v>
      </c>
      <c r="D84">
        <v>0</v>
      </c>
    </row>
    <row r="85" spans="2:4" x14ac:dyDescent="0.25">
      <c r="B85">
        <v>82</v>
      </c>
      <c r="C85">
        <v>204.1877101968</v>
      </c>
      <c r="D85">
        <v>0</v>
      </c>
    </row>
    <row r="86" spans="2:4" x14ac:dyDescent="0.25">
      <c r="B86">
        <v>83</v>
      </c>
      <c r="C86">
        <v>102.99863197319999</v>
      </c>
      <c r="D86">
        <v>0</v>
      </c>
    </row>
    <row r="87" spans="2:4" x14ac:dyDescent="0.25">
      <c r="B87">
        <v>84</v>
      </c>
      <c r="C87">
        <v>153.52020520799999</v>
      </c>
      <c r="D87">
        <v>0</v>
      </c>
    </row>
    <row r="88" spans="2:4" x14ac:dyDescent="0.25">
      <c r="B88">
        <v>85</v>
      </c>
      <c r="C88">
        <v>178.70802594839998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194.90645064239999</v>
      </c>
    </row>
    <row r="3" spans="2:9" x14ac:dyDescent="0.25">
      <c r="B3" s="18">
        <v>150</v>
      </c>
      <c r="C3" s="18">
        <v>200</v>
      </c>
      <c r="D3" s="1">
        <v>178.11846166224001</v>
      </c>
      <c r="E3" s="19" t="str">
        <f>IF(D3="","N/A",IF(OR(D3&lt;B3,D3&gt;C3),"FAIL","PASS"))</f>
        <v>PASS</v>
      </c>
      <c r="H3" t="s">
        <v>39</v>
      </c>
      <c r="I3">
        <v>174.68030953799999</v>
      </c>
    </row>
    <row r="4" spans="2:9" x14ac:dyDescent="0.25">
      <c r="H4" t="s">
        <v>40</v>
      </c>
      <c r="I4">
        <v>167.44209453960002</v>
      </c>
    </row>
    <row r="5" spans="2:9" x14ac:dyDescent="0.25">
      <c r="H5" t="s">
        <v>41</v>
      </c>
      <c r="I5">
        <v>175.05973209839999</v>
      </c>
    </row>
    <row r="6" spans="2:9" x14ac:dyDescent="0.25">
      <c r="B6" s="15" t="s">
        <v>23</v>
      </c>
      <c r="H6" t="s">
        <v>42</v>
      </c>
      <c r="I6">
        <v>178.5037214928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0.15159081755940376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194.67295983599999</v>
      </c>
      <c r="J2" t="s">
        <v>26</v>
      </c>
    </row>
    <row r="3" spans="2:10" x14ac:dyDescent="0.25">
      <c r="B3" s="18">
        <v>100</v>
      </c>
      <c r="C3" s="18"/>
      <c r="D3" s="1">
        <v>665.6686626746507</v>
      </c>
      <c r="E3" s="19" t="str">
        <f>IF(D3="","N/A",IF(OR(D3&lt;B3),"FAIL","PASS"))</f>
        <v>PASS</v>
      </c>
      <c r="I3">
        <v>0.29244723501600001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8.5194957985199993E-2</v>
      </c>
    </row>
    <row r="3" spans="2:9" x14ac:dyDescent="0.25">
      <c r="B3" s="18">
        <v>0.05</v>
      </c>
      <c r="C3" s="18">
        <v>0.1</v>
      </c>
      <c r="D3" s="1">
        <v>7.7822485773120009E-2</v>
      </c>
      <c r="E3" s="19" t="str">
        <f>IF(D3="","N/A",IF(OR(D3&lt;B3,D3&gt;C3),"FAIL","PASS"))</f>
        <v>PASS</v>
      </c>
      <c r="H3" t="s">
        <v>39</v>
      </c>
      <c r="I3">
        <v>7.6409866394399992E-2</v>
      </c>
    </row>
    <row r="4" spans="2:9" x14ac:dyDescent="0.25">
      <c r="H4" t="s">
        <v>40</v>
      </c>
      <c r="I4">
        <v>7.3199367806400004E-2</v>
      </c>
    </row>
    <row r="5" spans="2:9" x14ac:dyDescent="0.25">
      <c r="H5" t="s">
        <v>41</v>
      </c>
      <c r="I5">
        <v>7.6672543551599998E-2</v>
      </c>
    </row>
    <row r="6" spans="2:9" x14ac:dyDescent="0.25">
      <c r="H6" t="s">
        <v>42</v>
      </c>
      <c r="I6">
        <v>7.7635693128000005E-2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194.70214618680001</v>
      </c>
      <c r="J2">
        <v>76.205561938800003</v>
      </c>
      <c r="K2">
        <v>180.07978443599998</v>
      </c>
      <c r="L2">
        <v>65.435798493599989</v>
      </c>
    </row>
    <row r="3" spans="2:12" x14ac:dyDescent="0.25">
      <c r="B3" s="18">
        <v>50</v>
      </c>
      <c r="C3" s="18"/>
      <c r="D3" s="1">
        <v>59.744460087599997</v>
      </c>
      <c r="E3" s="19" t="str">
        <f>IF(D3="","N/A",IF(OR(D3&lt;B3),"FAIL","PASS"))</f>
        <v>PASS</v>
      </c>
      <c r="H3" t="s">
        <v>39</v>
      </c>
      <c r="I3">
        <v>174.68030953799999</v>
      </c>
      <c r="J3">
        <v>69.346769500799994</v>
      </c>
      <c r="K3">
        <v>170.06886611160002</v>
      </c>
      <c r="L3">
        <v>65.464984844400007</v>
      </c>
    </row>
    <row r="4" spans="2:12" x14ac:dyDescent="0.25">
      <c r="H4" t="s">
        <v>40</v>
      </c>
      <c r="I4">
        <v>167.5004672412</v>
      </c>
      <c r="J4">
        <v>67.770706557599993</v>
      </c>
      <c r="K4">
        <v>167.1210446808</v>
      </c>
      <c r="L4">
        <v>64.093226356800002</v>
      </c>
    </row>
    <row r="5" spans="2:12" x14ac:dyDescent="0.25">
      <c r="H5" t="s">
        <v>41</v>
      </c>
      <c r="I5">
        <v>174.82624129199999</v>
      </c>
      <c r="J5">
        <v>76.322307342000002</v>
      </c>
      <c r="K5">
        <v>163.61868258480001</v>
      </c>
      <c r="L5">
        <v>60.007137244799999</v>
      </c>
    </row>
    <row r="6" spans="2:12" x14ac:dyDescent="0.25">
      <c r="H6" t="s">
        <v>42</v>
      </c>
      <c r="I6">
        <v>178.35778973879999</v>
      </c>
      <c r="J6">
        <v>75.767766676800008</v>
      </c>
      <c r="K6">
        <v>168.8138530272</v>
      </c>
      <c r="L6">
        <v>59.744460087599997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194.20597822319999</v>
      </c>
      <c r="J2">
        <v>76.088816535599989</v>
      </c>
      <c r="K2">
        <v>179.61280282319998</v>
      </c>
      <c r="L2">
        <v>65.348239441199993</v>
      </c>
    </row>
    <row r="3" spans="2:12" x14ac:dyDescent="0.25">
      <c r="B3" s="18">
        <v>20</v>
      </c>
      <c r="C3" s="18"/>
      <c r="D3" s="1">
        <v>58.998682476943337</v>
      </c>
      <c r="E3" s="19" t="str">
        <f>IF(D3="","N/A",IF(OR(D3&lt;B3),"FAIL","PASS"))</f>
        <v>PASS</v>
      </c>
      <c r="G3" t="s">
        <v>38</v>
      </c>
      <c r="H3" t="s">
        <v>27</v>
      </c>
      <c r="I3">
        <v>0.29332282553999994</v>
      </c>
      <c r="J3">
        <v>0.38292492249600002</v>
      </c>
      <c r="K3">
        <v>0.31492072513199998</v>
      </c>
      <c r="L3">
        <v>1.1076220128600001</v>
      </c>
    </row>
    <row r="4" spans="2:12" x14ac:dyDescent="0.25">
      <c r="G4" t="s">
        <v>39</v>
      </c>
      <c r="H4" t="s">
        <v>26</v>
      </c>
      <c r="I4">
        <v>174.2717006268</v>
      </c>
      <c r="J4">
        <v>69.317583150000004</v>
      </c>
      <c r="K4">
        <v>169.6602572004</v>
      </c>
      <c r="L4">
        <v>65.435798493599989</v>
      </c>
    </row>
    <row r="5" spans="2:12" x14ac:dyDescent="0.25">
      <c r="G5" t="s">
        <v>39</v>
      </c>
      <c r="H5" t="s">
        <v>27</v>
      </c>
      <c r="I5">
        <v>0.26127621236159998</v>
      </c>
      <c r="J5">
        <v>0.34410707593200002</v>
      </c>
      <c r="K5">
        <v>0.2907544266696</v>
      </c>
      <c r="L5">
        <v>1.1079138763679999</v>
      </c>
    </row>
    <row r="6" spans="2:12" x14ac:dyDescent="0.25">
      <c r="G6" t="s">
        <v>40</v>
      </c>
      <c r="H6" t="s">
        <v>26</v>
      </c>
      <c r="I6">
        <v>167.1210446808</v>
      </c>
      <c r="J6">
        <v>67.770706557599993</v>
      </c>
      <c r="K6">
        <v>166.71243576960001</v>
      </c>
      <c r="L6">
        <v>64.093226356800002</v>
      </c>
    </row>
    <row r="7" spans="2:12" x14ac:dyDescent="0.25">
      <c r="G7" t="s">
        <v>40</v>
      </c>
      <c r="H7" t="s">
        <v>27</v>
      </c>
      <c r="I7">
        <v>0.24490266956279999</v>
      </c>
      <c r="J7">
        <v>0.33622676121599998</v>
      </c>
      <c r="K7">
        <v>0.28468366570320003</v>
      </c>
      <c r="L7">
        <v>1.0761007539959999</v>
      </c>
    </row>
    <row r="8" spans="2:12" x14ac:dyDescent="0.25">
      <c r="G8" t="s">
        <v>41</v>
      </c>
      <c r="H8" t="s">
        <v>26</v>
      </c>
      <c r="I8">
        <v>174.38844602999998</v>
      </c>
      <c r="J8">
        <v>76.263934640399995</v>
      </c>
      <c r="K8">
        <v>163.15170097199999</v>
      </c>
      <c r="L8">
        <v>59.948764543199999</v>
      </c>
    </row>
    <row r="9" spans="2:12" x14ac:dyDescent="0.25">
      <c r="G9" t="s">
        <v>41</v>
      </c>
      <c r="H9" t="s">
        <v>27</v>
      </c>
      <c r="I9">
        <v>0.25602266921759997</v>
      </c>
      <c r="J9">
        <v>0.38000628741600001</v>
      </c>
      <c r="K9">
        <v>0.2798387314704</v>
      </c>
      <c r="L9">
        <v>0.99496269877199994</v>
      </c>
    </row>
    <row r="10" spans="2:12" x14ac:dyDescent="0.25">
      <c r="G10" t="s">
        <v>42</v>
      </c>
      <c r="H10" t="s">
        <v>26</v>
      </c>
      <c r="I10">
        <v>177.91999447680001</v>
      </c>
      <c r="J10">
        <v>75.709393975199987</v>
      </c>
      <c r="K10">
        <v>168.40524411600001</v>
      </c>
      <c r="L10">
        <v>59.627714684400004</v>
      </c>
    </row>
    <row r="11" spans="2:12" x14ac:dyDescent="0.25">
      <c r="G11" t="s">
        <v>42</v>
      </c>
      <c r="H11" t="s">
        <v>27</v>
      </c>
      <c r="I11">
        <v>0.27192923040360001</v>
      </c>
      <c r="J11">
        <v>0.38059001443200002</v>
      </c>
      <c r="K11">
        <v>0.29536587009600002</v>
      </c>
      <c r="L11">
        <v>1.0101396011879999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2024-05-07T08:02:32Z</dcterms:modified>
</cp:coreProperties>
</file>