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E0131872-3228-4774-81E5-11EDFD21AD6E}" xr6:coauthVersionLast="47" xr6:coauthVersionMax="47" xr10:uidLastSave="{00000000-0000-0000-0000-000000000000}"/>
  <bookViews>
    <workbookView xWindow="3420" yWindow="1485" windowWidth="17910" windowHeight="12315" tabRatio="763" firstSheet="6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<sst xmlns="http://schemas.openxmlformats.org/spreadsheetml/2006/main" count="171" uniqueCount="101">
  <si>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</si>
  <si>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</si>
  <si>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</si>
  <si>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</si>
  <si>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</si>
  <si>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</si>
  <si>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</si>
  <si>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</si>
  <si>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</si>
  <si>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</si>
  <si>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</si>
  <si>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</si>
  <si>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</si>
  <si>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</si>
  <si>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</si>
  <si>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</si>
  <si>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</si>
  <si>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</si>
  <si>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</si>
  <si>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</si>
  <si>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</si>
  <si>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</si>
  <si>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</si>
  <si>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</si>
  <si>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</si>
  <si>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</si>
  <si>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</si>
  <si>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</si>
  <si>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</si>
  <si>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</si>
  <si>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</si>
  <si>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</si>
  <si>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</si>
  <si>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</si>
  <si>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</si>
  <si>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</si>
  <si>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</si>
  <si>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</si>
  <si>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</si>
  <si>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</si>
  <si>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</si>
  <si>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</si>
  <si>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</si>
  <si>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</si>
  <si>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</si>
  <si>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</si>
  <si>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</si>
  <si>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</si>
  <si>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</si>
  <si>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</si>
  <si>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</si>
  <si>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</si>
  <si>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</si>
  <si>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</si>
  <si>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</si>
  <si>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</si>
  <si>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</si>
  <si>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</si>
  <si>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</si>
  <si>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</si>
  <si>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</si>
  <si>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</si>
  <si>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</si>
  <si>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</si>
  <si>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</si>
  <si>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</si>
  <si>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</si>
  <si>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</si>
  <si>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</si>
  <si>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</si>
  <si>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</si>
  <si>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</si>
  <si>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</si>
  <si>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</si>
  <si>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</si>
  <si>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</si>
  <si>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</si>
  <si>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</si>
  <si>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</si>
  <si>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</si>
  <si>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</si>
  <si>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</si>
  <si>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</si>
  <si>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</si>
  <si>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</si>
  <si>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</si>
  <si>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</si>
  <si>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</si>
  <si>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</si>
  <si>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</si>
  <si>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</si>
  <si>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</si>
  <si>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</si>
  <si>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</si>
  <si>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</si>
  <si>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</si>
  <si>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</si>
  <si>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</si>
  <si>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</si>
  <si>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</si>
  <si>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S24046078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</si>
</sst>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171.57488181287999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0.11901402606025395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887.22013628146294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0.16950000000000001</v>
      </c>
      <c r="E15" s="20">
        <f>ChromaticityCoordinates!G4</f>
        <v>0.49480000000000002</v>
      </c>
      <c r="F15" s="20" t="s">
        <v>49</v>
      </c>
      <c r="H15" s="26">
        <f>ChromaticityCoordinates!H4</f>
        <v>1.5706368135250129E-2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0.45079999999999998</v>
      </c>
      <c r="E16" s="20">
        <f>ChromaticityCoordinates!G5</f>
        <v>0.52829999999999999</v>
      </c>
      <c r="F16" s="20" t="s">
        <v>49</v>
      </c>
      <c r="H16" s="26">
        <f>ChromaticityCoordinates!H5</f>
        <v>3.6055512754638999E-4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0.12130000000000001</v>
      </c>
      <c r="E17" s="20">
        <f>ChromaticityCoordinates!G6</f>
        <v>0.5615</v>
      </c>
      <c r="F17" s="20" t="s">
        <v>49</v>
      </c>
      <c r="H17" s="26">
        <f>ChromaticityCoordinates!H6</f>
        <v>9.3134311615000465E-3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0.1202</v>
      </c>
      <c r="E18" s="20">
        <f>ChromaticityCoordinates!G7</f>
        <v>0.29920000000000002</v>
      </c>
      <c r="F18" s="20" t="s">
        <v>49</v>
      </c>
      <c r="H18" s="26">
        <f>ChromaticityCoordinates!H7</f>
        <v>1.6440194646049709E-2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7.5791115757439992E-2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56.796638656799999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69.181494661921704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7.6818475305600001E-2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0.126814694226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0.16574928619319998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0.21635841848039999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0.26028387643439999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0.33651862472400002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0.43254171885600001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0.55716743677199998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0.711563232504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0.90681991935600004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1.163951669904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1.4791642585439999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1.8936104399040001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2.2526025547440001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2.8833195955319999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3.6424565798400002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4.6902465735599996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5.88980559144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7.5592648571999996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9.4417844837999994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11.998508813879999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15.7168499058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19.175432475600001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25.908723605159999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31.900681424399998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40.189605051599997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52.5062450892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67.041047787599993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85.399262440800001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107.25983918999999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137.90550752999999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173.74634631239999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0.16950000000000001</v>
      </c>
      <c r="G4" s="4">
        <v>0.49480000000000002</v>
      </c>
      <c r="H4" s="3">
        <f>IF(OR((F4=""),(G4="")),"",SQRT((F4-C4)^2+(G4-D4)^2))</f>
        <v>1.5706368135250129E-2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-7.4999999999999789E-3</v>
      </c>
      <c r="O4" s="3">
        <f>IF(G4="","",G4-D4)</f>
        <v>1.3800000000000034E-2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0.45079999999999998</v>
      </c>
      <c r="G5" s="4">
        <v>0.52829999999999999</v>
      </c>
      <c r="H5" s="3">
        <f t="shared" ref="H5:H7" si="0">IF(OR((F5=""),(G5="")),"",SQRT((F5-C5)^2+(G5-D5)^2))</f>
        <v>3.6055512754638999E-4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-2.0000000000003348E-4</v>
      </c>
      <c r="O5" s="3">
        <f>IF(G5="","",G5-D5)</f>
        <v>2.9999999999996696E-4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0.12130000000000001</v>
      </c>
      <c r="G6" s="4">
        <v>0.5615</v>
      </c>
      <c r="H6" s="3">
        <f t="shared" si="0"/>
        <v>9.3134311615000465E-3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9.3000000000000027E-3</v>
      </c>
      <c r="O6" s="3">
        <f t="shared" ref="O6:O7" si="6">IF(G6="","",G6-D6)</f>
        <v>-5.0000000000005596E-4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0.1202</v>
      </c>
      <c r="G7" s="3">
        <v>0.29920000000000002</v>
      </c>
      <c r="H7" s="3">
        <f t="shared" si="0"/>
        <v>1.6440194646049709E-2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-2.7999999999999969E-3</v>
      </c>
      <c r="O7" s="3">
        <f t="shared" si="6"/>
        <v>1.6200000000000048E-2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212.59337922719999</v>
      </c>
      <c r="F3" s="8"/>
    </row>
    <row r="4" spans="2:6" x14ac:dyDescent="0.25">
      <c r="B4" s="1" t="s">
        <v>39</v>
      </c>
      <c r="C4" s="18"/>
      <c r="D4" s="18"/>
      <c r="E4" s="1">
        <v>198.37962638760001</v>
      </c>
      <c r="F4" s="8"/>
    </row>
    <row r="5" spans="2:6" x14ac:dyDescent="0.25">
      <c r="B5" s="1" t="s">
        <v>40</v>
      </c>
      <c r="C5" s="18"/>
      <c r="D5" s="18"/>
      <c r="E5" s="1">
        <v>189.24429858719998</v>
      </c>
      <c r="F5" s="8"/>
    </row>
    <row r="6" spans="2:6" x14ac:dyDescent="0.25">
      <c r="B6" s="1" t="s">
        <v>41</v>
      </c>
      <c r="C6" s="18"/>
      <c r="D6" s="18"/>
      <c r="E6" s="1">
        <v>188.8648760268</v>
      </c>
      <c r="F6" s="8"/>
    </row>
    <row r="7" spans="2:6" x14ac:dyDescent="0.25">
      <c r="B7" s="1" t="s">
        <v>42</v>
      </c>
      <c r="C7" s="18"/>
      <c r="D7" s="18"/>
      <c r="E7" s="1">
        <v>190.47012532080001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1" workbookViewId="0">
      <selection activeCell="D92" sqref="D92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0.1050124901784</v>
      </c>
      <c r="D4">
        <v>0</v>
      </c>
    </row>
    <row r="5" spans="2:4" x14ac:dyDescent="0.25">
      <c r="B5">
        <v>2</v>
      </c>
      <c r="C5">
        <v>4.8274224223199998E-2</v>
      </c>
      <c r="D5">
        <v>0</v>
      </c>
    </row>
    <row r="6" spans="2:4" x14ac:dyDescent="0.25">
      <c r="B6">
        <v>3</v>
      </c>
      <c r="C6">
        <v>7.6760102604E-2</v>
      </c>
      <c r="D6">
        <v>0</v>
      </c>
    </row>
    <row r="7" spans="2:4" x14ac:dyDescent="0.25">
      <c r="B7">
        <v>4</v>
      </c>
      <c r="C7">
        <v>7.6701729902399998E-2</v>
      </c>
      <c r="D7">
        <v>0</v>
      </c>
    </row>
    <row r="8" spans="2:4" x14ac:dyDescent="0.25">
      <c r="B8">
        <v>5</v>
      </c>
      <c r="C8">
        <v>0.1075225163472</v>
      </c>
      <c r="D8">
        <v>0</v>
      </c>
    </row>
    <row r="9" spans="2:4" x14ac:dyDescent="0.25">
      <c r="B9">
        <v>6</v>
      </c>
      <c r="C9">
        <v>0.14584419494759998</v>
      </c>
      <c r="D9">
        <v>0</v>
      </c>
    </row>
    <row r="10" spans="2:4" x14ac:dyDescent="0.25">
      <c r="B10">
        <v>7</v>
      </c>
      <c r="C10">
        <v>6.8587924379999998E-2</v>
      </c>
      <c r="D10">
        <v>0</v>
      </c>
    </row>
    <row r="11" spans="2:4" x14ac:dyDescent="0.25">
      <c r="B11">
        <v>8</v>
      </c>
      <c r="C11">
        <v>0.1074641436456</v>
      </c>
      <c r="D11">
        <v>0</v>
      </c>
    </row>
    <row r="12" spans="2:4" x14ac:dyDescent="0.25">
      <c r="B12">
        <v>9</v>
      </c>
      <c r="C12">
        <v>0.1268730669276</v>
      </c>
      <c r="D12">
        <v>0</v>
      </c>
    </row>
    <row r="13" spans="2:4" x14ac:dyDescent="0.25">
      <c r="B13">
        <v>10</v>
      </c>
      <c r="C13">
        <v>0.12684388057679999</v>
      </c>
      <c r="D13">
        <v>0</v>
      </c>
    </row>
    <row r="14" spans="2:4" x14ac:dyDescent="0.25">
      <c r="B14">
        <v>11</v>
      </c>
      <c r="C14">
        <v>0.1658368452456</v>
      </c>
      <c r="D14">
        <v>0</v>
      </c>
    </row>
    <row r="15" spans="2:4" x14ac:dyDescent="0.25">
      <c r="B15">
        <v>12</v>
      </c>
      <c r="C15">
        <v>0.1659535906488</v>
      </c>
      <c r="D15">
        <v>0</v>
      </c>
    </row>
    <row r="16" spans="2:4" x14ac:dyDescent="0.25">
      <c r="B16">
        <v>13</v>
      </c>
      <c r="C16">
        <v>0.21670865469</v>
      </c>
      <c r="D16">
        <v>0</v>
      </c>
    </row>
    <row r="17" spans="2:4" x14ac:dyDescent="0.25">
      <c r="B17">
        <v>14</v>
      </c>
      <c r="C17">
        <v>0.21662109563759999</v>
      </c>
      <c r="D17">
        <v>0</v>
      </c>
    </row>
    <row r="18" spans="2:4" x14ac:dyDescent="0.25">
      <c r="B18">
        <v>15</v>
      </c>
      <c r="C18">
        <v>0.2765990465316</v>
      </c>
      <c r="D18">
        <v>0</v>
      </c>
    </row>
    <row r="19" spans="2:4" x14ac:dyDescent="0.25">
      <c r="B19">
        <v>16</v>
      </c>
      <c r="C19">
        <v>0.299451959208</v>
      </c>
      <c r="D19">
        <v>0</v>
      </c>
    </row>
    <row r="20" spans="2:4" x14ac:dyDescent="0.25">
      <c r="B20">
        <v>17</v>
      </c>
      <c r="C20">
        <v>0.1448226726696</v>
      </c>
      <c r="D20">
        <v>0</v>
      </c>
    </row>
    <row r="21" spans="2:4" x14ac:dyDescent="0.25">
      <c r="B21">
        <v>18</v>
      </c>
      <c r="C21">
        <v>0.22199138418480002</v>
      </c>
      <c r="D21">
        <v>0</v>
      </c>
    </row>
    <row r="22" spans="2:4" x14ac:dyDescent="0.25">
      <c r="B22">
        <v>19</v>
      </c>
      <c r="C22">
        <v>0.2607508580472</v>
      </c>
      <c r="D22">
        <v>0</v>
      </c>
    </row>
    <row r="23" spans="2:4" x14ac:dyDescent="0.25">
      <c r="B23">
        <v>20</v>
      </c>
      <c r="C23">
        <v>0.26080923074879997</v>
      </c>
      <c r="D23">
        <v>0</v>
      </c>
    </row>
    <row r="24" spans="2:4" x14ac:dyDescent="0.25">
      <c r="B24">
        <v>21</v>
      </c>
      <c r="C24">
        <v>0.33739421524799995</v>
      </c>
      <c r="D24">
        <v>0</v>
      </c>
    </row>
    <row r="25" spans="2:4" x14ac:dyDescent="0.25">
      <c r="B25">
        <v>22</v>
      </c>
      <c r="C25">
        <v>0.33710235174000003</v>
      </c>
      <c r="D25">
        <v>0</v>
      </c>
    </row>
    <row r="26" spans="2:4" x14ac:dyDescent="0.25">
      <c r="B26">
        <v>23</v>
      </c>
      <c r="C26">
        <v>0.43341730938</v>
      </c>
      <c r="D26">
        <v>0</v>
      </c>
    </row>
    <row r="27" spans="2:4" x14ac:dyDescent="0.25">
      <c r="B27">
        <v>24</v>
      </c>
      <c r="C27">
        <v>0.43400103639600002</v>
      </c>
      <c r="D27">
        <v>0</v>
      </c>
    </row>
    <row r="28" spans="2:4" x14ac:dyDescent="0.25">
      <c r="B28">
        <v>25</v>
      </c>
      <c r="C28">
        <v>0.55745930028000001</v>
      </c>
      <c r="D28">
        <v>0</v>
      </c>
    </row>
    <row r="29" spans="2:4" x14ac:dyDescent="0.25">
      <c r="B29">
        <v>26</v>
      </c>
      <c r="C29">
        <v>0.55775116378800005</v>
      </c>
      <c r="D29">
        <v>0</v>
      </c>
    </row>
    <row r="30" spans="2:4" x14ac:dyDescent="0.25">
      <c r="B30">
        <v>27</v>
      </c>
      <c r="C30">
        <v>0.71214695951999996</v>
      </c>
      <c r="D30">
        <v>0</v>
      </c>
    </row>
    <row r="31" spans="2:4" x14ac:dyDescent="0.25">
      <c r="B31">
        <v>28</v>
      </c>
      <c r="C31">
        <v>0.71243882302799999</v>
      </c>
      <c r="D31">
        <v>0</v>
      </c>
    </row>
    <row r="32" spans="2:4" x14ac:dyDescent="0.25">
      <c r="B32">
        <v>29</v>
      </c>
      <c r="C32">
        <v>0.90798737338800006</v>
      </c>
      <c r="D32">
        <v>0</v>
      </c>
    </row>
    <row r="33" spans="2:4" x14ac:dyDescent="0.25">
      <c r="B33">
        <v>30</v>
      </c>
      <c r="C33">
        <v>0.90565246532400001</v>
      </c>
      <c r="D33">
        <v>0</v>
      </c>
    </row>
    <row r="34" spans="2:4" x14ac:dyDescent="0.25">
      <c r="B34">
        <v>31</v>
      </c>
      <c r="C34">
        <v>1.1662865779680001</v>
      </c>
      <c r="D34">
        <v>0</v>
      </c>
    </row>
    <row r="35" spans="2:4" x14ac:dyDescent="0.25">
      <c r="B35">
        <v>32</v>
      </c>
      <c r="C35">
        <v>1.163659806396</v>
      </c>
      <c r="D35">
        <v>0</v>
      </c>
    </row>
    <row r="36" spans="2:4" x14ac:dyDescent="0.25">
      <c r="B36">
        <v>33</v>
      </c>
      <c r="C36">
        <v>1.485877119228</v>
      </c>
      <c r="D36">
        <v>0</v>
      </c>
    </row>
    <row r="37" spans="2:4" x14ac:dyDescent="0.25">
      <c r="B37">
        <v>34</v>
      </c>
      <c r="C37">
        <v>1.4829584841480001</v>
      </c>
      <c r="D37">
        <v>0</v>
      </c>
    </row>
    <row r="38" spans="2:4" x14ac:dyDescent="0.25">
      <c r="B38">
        <v>35</v>
      </c>
      <c r="C38">
        <v>1.88689757922</v>
      </c>
      <c r="D38">
        <v>0</v>
      </c>
    </row>
    <row r="39" spans="2:4" x14ac:dyDescent="0.25">
      <c r="B39">
        <v>36</v>
      </c>
      <c r="C39">
        <v>1.8930267128879998</v>
      </c>
      <c r="D39">
        <v>0</v>
      </c>
    </row>
    <row r="40" spans="2:4" x14ac:dyDescent="0.25">
      <c r="B40">
        <v>37</v>
      </c>
      <c r="C40">
        <v>2.4204240718439998</v>
      </c>
      <c r="D40">
        <v>0</v>
      </c>
    </row>
    <row r="41" spans="2:4" x14ac:dyDescent="0.25">
      <c r="B41">
        <v>38</v>
      </c>
      <c r="C41">
        <v>2.589121179468</v>
      </c>
      <c r="D41">
        <v>0</v>
      </c>
    </row>
    <row r="42" spans="2:4" x14ac:dyDescent="0.25">
      <c r="B42">
        <v>39</v>
      </c>
      <c r="C42">
        <v>1.2844912987079999</v>
      </c>
      <c r="D42">
        <v>0</v>
      </c>
    </row>
    <row r="43" spans="2:4" x14ac:dyDescent="0.25">
      <c r="B43">
        <v>40</v>
      </c>
      <c r="C43">
        <v>1.935930648564</v>
      </c>
      <c r="D43">
        <v>0</v>
      </c>
    </row>
    <row r="44" spans="2:4" x14ac:dyDescent="0.25">
      <c r="B44">
        <v>41</v>
      </c>
      <c r="C44">
        <v>2.2514351007119999</v>
      </c>
      <c r="D44">
        <v>0</v>
      </c>
    </row>
    <row r="45" spans="2:4" x14ac:dyDescent="0.25">
      <c r="B45">
        <v>42</v>
      </c>
      <c r="C45">
        <v>2.2569805073639997</v>
      </c>
      <c r="D45">
        <v>0</v>
      </c>
    </row>
    <row r="46" spans="2:4" x14ac:dyDescent="0.25">
      <c r="B46">
        <v>43</v>
      </c>
      <c r="C46">
        <v>2.8885731386760001</v>
      </c>
      <c r="D46">
        <v>0</v>
      </c>
    </row>
    <row r="47" spans="2:4" x14ac:dyDescent="0.25">
      <c r="B47">
        <v>44</v>
      </c>
      <c r="C47">
        <v>2.8757311443239999</v>
      </c>
      <c r="D47">
        <v>0</v>
      </c>
    </row>
    <row r="48" spans="2:4" x14ac:dyDescent="0.25">
      <c r="B48">
        <v>45</v>
      </c>
      <c r="C48">
        <v>3.6628870254000003</v>
      </c>
      <c r="D48">
        <v>0</v>
      </c>
    </row>
    <row r="49" spans="2:4" x14ac:dyDescent="0.25">
      <c r="B49">
        <v>46</v>
      </c>
      <c r="C49">
        <v>3.6949920112800001</v>
      </c>
      <c r="D49">
        <v>0</v>
      </c>
    </row>
    <row r="50" spans="2:4" x14ac:dyDescent="0.25">
      <c r="B50">
        <v>47</v>
      </c>
      <c r="C50">
        <v>4.6873279384799993</v>
      </c>
      <c r="D50">
        <v>0</v>
      </c>
    </row>
    <row r="51" spans="2:4" x14ac:dyDescent="0.25">
      <c r="B51">
        <v>48</v>
      </c>
      <c r="C51">
        <v>4.6698161279999999</v>
      </c>
      <c r="D51">
        <v>0</v>
      </c>
    </row>
    <row r="52" spans="2:4" x14ac:dyDescent="0.25">
      <c r="B52">
        <v>49</v>
      </c>
      <c r="C52">
        <v>5.9627714684399997</v>
      </c>
      <c r="D52">
        <v>0</v>
      </c>
    </row>
    <row r="53" spans="2:4" x14ac:dyDescent="0.25">
      <c r="B53">
        <v>50</v>
      </c>
      <c r="C53">
        <v>5.9569341982799999</v>
      </c>
      <c r="D53">
        <v>0</v>
      </c>
    </row>
    <row r="54" spans="2:4" x14ac:dyDescent="0.25">
      <c r="B54">
        <v>51</v>
      </c>
      <c r="C54">
        <v>7.6147189237199999</v>
      </c>
      <c r="D54">
        <v>0</v>
      </c>
    </row>
    <row r="55" spans="2:4" x14ac:dyDescent="0.25">
      <c r="B55">
        <v>52</v>
      </c>
      <c r="C55">
        <v>7.5680207624399998</v>
      </c>
      <c r="D55">
        <v>0</v>
      </c>
    </row>
    <row r="56" spans="2:4" x14ac:dyDescent="0.25">
      <c r="B56">
        <v>53</v>
      </c>
      <c r="C56">
        <v>9.6198212236800007</v>
      </c>
      <c r="D56">
        <v>0</v>
      </c>
    </row>
    <row r="57" spans="2:4" x14ac:dyDescent="0.25">
      <c r="B57">
        <v>54</v>
      </c>
      <c r="C57">
        <v>9.6577634797200016</v>
      </c>
      <c r="D57">
        <v>0</v>
      </c>
    </row>
    <row r="58" spans="2:4" x14ac:dyDescent="0.25">
      <c r="B58">
        <v>55</v>
      </c>
      <c r="C58">
        <v>12.49467677748</v>
      </c>
      <c r="D58">
        <v>0</v>
      </c>
    </row>
    <row r="59" spans="2:4" x14ac:dyDescent="0.25">
      <c r="B59">
        <v>56</v>
      </c>
      <c r="C59">
        <v>12.272860511399999</v>
      </c>
      <c r="D59">
        <v>0</v>
      </c>
    </row>
    <row r="60" spans="2:4" x14ac:dyDescent="0.25">
      <c r="B60">
        <v>57</v>
      </c>
      <c r="C60">
        <v>15.360776426040001</v>
      </c>
      <c r="D60">
        <v>0</v>
      </c>
    </row>
    <row r="61" spans="2:4" x14ac:dyDescent="0.25">
      <c r="B61">
        <v>58</v>
      </c>
      <c r="C61">
        <v>15.690582190079999</v>
      </c>
      <c r="D61">
        <v>0</v>
      </c>
    </row>
    <row r="62" spans="2:4" x14ac:dyDescent="0.25">
      <c r="B62">
        <v>59</v>
      </c>
      <c r="C62">
        <v>19.435190997719999</v>
      </c>
      <c r="D62">
        <v>0</v>
      </c>
    </row>
    <row r="63" spans="2:4" x14ac:dyDescent="0.25">
      <c r="B63">
        <v>60</v>
      </c>
      <c r="C63">
        <v>19.61906500776</v>
      </c>
      <c r="D63">
        <v>0</v>
      </c>
    </row>
    <row r="64" spans="2:4" x14ac:dyDescent="0.25">
      <c r="B64">
        <v>61</v>
      </c>
      <c r="C64">
        <v>25.412555641559997</v>
      </c>
      <c r="D64">
        <v>0</v>
      </c>
    </row>
    <row r="65" spans="2:4" x14ac:dyDescent="0.25">
      <c r="B65">
        <v>62</v>
      </c>
      <c r="C65">
        <v>25.929154050720001</v>
      </c>
      <c r="D65">
        <v>0</v>
      </c>
    </row>
    <row r="66" spans="2:4" x14ac:dyDescent="0.25">
      <c r="B66">
        <v>63</v>
      </c>
      <c r="C66">
        <v>31.4628861624</v>
      </c>
      <c r="D66">
        <v>0</v>
      </c>
    </row>
    <row r="67" spans="2:4" x14ac:dyDescent="0.25">
      <c r="B67">
        <v>64</v>
      </c>
      <c r="C67">
        <v>29.653332412799998</v>
      </c>
      <c r="D67">
        <v>0</v>
      </c>
    </row>
    <row r="68" spans="2:4" x14ac:dyDescent="0.25">
      <c r="B68">
        <v>65</v>
      </c>
      <c r="C68">
        <v>38.234119548000002</v>
      </c>
      <c r="D68">
        <v>0</v>
      </c>
    </row>
    <row r="69" spans="2:4" x14ac:dyDescent="0.25">
      <c r="B69">
        <v>66</v>
      </c>
      <c r="C69">
        <v>43.837898901599999</v>
      </c>
      <c r="D69">
        <v>0</v>
      </c>
    </row>
    <row r="70" spans="2:4" x14ac:dyDescent="0.25">
      <c r="B70">
        <v>67</v>
      </c>
      <c r="C70">
        <v>22.61650323492</v>
      </c>
      <c r="D70">
        <v>0</v>
      </c>
    </row>
    <row r="71" spans="2:4" x14ac:dyDescent="0.25">
      <c r="B71">
        <v>68</v>
      </c>
      <c r="C71">
        <v>31.404513460799997</v>
      </c>
      <c r="D71">
        <v>0</v>
      </c>
    </row>
    <row r="72" spans="2:4" x14ac:dyDescent="0.25">
      <c r="B72">
        <v>69</v>
      </c>
      <c r="C72">
        <v>39.868555192799995</v>
      </c>
      <c r="D72">
        <v>0</v>
      </c>
    </row>
    <row r="73" spans="2:4" x14ac:dyDescent="0.25">
      <c r="B73">
        <v>70</v>
      </c>
      <c r="C73">
        <v>36.716429306399995</v>
      </c>
      <c r="D73">
        <v>0</v>
      </c>
    </row>
    <row r="74" spans="2:4" x14ac:dyDescent="0.25">
      <c r="B74">
        <v>71</v>
      </c>
      <c r="C74">
        <v>49.179001098000001</v>
      </c>
      <c r="D74">
        <v>0</v>
      </c>
    </row>
    <row r="75" spans="2:4" x14ac:dyDescent="0.25">
      <c r="B75">
        <v>72</v>
      </c>
      <c r="C75">
        <v>55.979420834400003</v>
      </c>
      <c r="D75">
        <v>0</v>
      </c>
    </row>
    <row r="76" spans="2:4" x14ac:dyDescent="0.25">
      <c r="B76">
        <v>73</v>
      </c>
      <c r="C76">
        <v>28.40123796348</v>
      </c>
      <c r="D76">
        <v>0</v>
      </c>
    </row>
    <row r="77" spans="2:4" x14ac:dyDescent="0.25">
      <c r="B77">
        <v>74</v>
      </c>
      <c r="C77">
        <v>43.837898901599999</v>
      </c>
      <c r="D77">
        <v>0</v>
      </c>
    </row>
    <row r="78" spans="2:4" x14ac:dyDescent="0.25">
      <c r="B78">
        <v>75</v>
      </c>
      <c r="C78">
        <v>48.828764888400002</v>
      </c>
      <c r="D78">
        <v>0</v>
      </c>
    </row>
    <row r="79" spans="2:4" x14ac:dyDescent="0.25">
      <c r="B79">
        <v>76</v>
      </c>
      <c r="C79">
        <v>52.593804141599996</v>
      </c>
      <c r="D79">
        <v>0</v>
      </c>
    </row>
    <row r="80" spans="2:4" x14ac:dyDescent="0.25">
      <c r="B80">
        <v>77</v>
      </c>
      <c r="C80">
        <v>52.389499686000001</v>
      </c>
      <c r="D80">
        <v>0</v>
      </c>
    </row>
    <row r="81" spans="2:4" x14ac:dyDescent="0.25">
      <c r="B81">
        <v>78</v>
      </c>
      <c r="C81">
        <v>66.982675086</v>
      </c>
      <c r="D81">
        <v>0</v>
      </c>
    </row>
    <row r="82" spans="2:4" x14ac:dyDescent="0.25">
      <c r="B82">
        <v>79</v>
      </c>
      <c r="C82">
        <v>67.157793190799993</v>
      </c>
      <c r="D82">
        <v>0</v>
      </c>
    </row>
    <row r="83" spans="2:4" x14ac:dyDescent="0.25">
      <c r="B83">
        <v>80</v>
      </c>
      <c r="C83">
        <v>84.494485565999994</v>
      </c>
      <c r="D83">
        <v>0</v>
      </c>
    </row>
    <row r="84" spans="2:4" x14ac:dyDescent="0.25">
      <c r="B84">
        <v>81</v>
      </c>
      <c r="C84">
        <v>84.348553811999992</v>
      </c>
      <c r="D84">
        <v>0</v>
      </c>
    </row>
    <row r="85" spans="2:4" x14ac:dyDescent="0.25">
      <c r="B85">
        <v>82</v>
      </c>
      <c r="C85">
        <v>107.96031160919999</v>
      </c>
      <c r="D85">
        <v>0</v>
      </c>
    </row>
    <row r="86" spans="2:4" x14ac:dyDescent="0.25">
      <c r="B86">
        <v>83</v>
      </c>
      <c r="C86">
        <v>108.8942748348</v>
      </c>
      <c r="D86">
        <v>0</v>
      </c>
    </row>
    <row r="87" spans="2:4" x14ac:dyDescent="0.25">
      <c r="B87">
        <v>84</v>
      </c>
      <c r="C87">
        <v>136.3586309376</v>
      </c>
      <c r="D87">
        <v>0</v>
      </c>
    </row>
    <row r="88" spans="2:4" x14ac:dyDescent="0.25">
      <c r="B88">
        <v>85</v>
      </c>
      <c r="C88">
        <v>137.14666240919999</v>
      </c>
      <c r="D88">
        <v>0</v>
      </c>
    </row>
    <row r="89" spans="2:4" x14ac:dyDescent="0.25">
      <c r="B89">
        <v>86</v>
      </c>
      <c r="C89">
        <v>198.84660800039998</v>
      </c>
      <c r="D89">
        <v>0</v>
      </c>
    </row>
    <row r="90" spans="2:4" x14ac:dyDescent="0.25">
      <c r="B90">
        <v>87</v>
      </c>
      <c r="C90">
        <v>99.175220018399997</v>
      </c>
      <c r="D90">
        <v>0</v>
      </c>
    </row>
    <row r="91" spans="2:4" x14ac:dyDescent="0.25">
      <c r="B91">
        <v>88</v>
      </c>
      <c r="C91">
        <v>148.90876178159999</v>
      </c>
      <c r="D91">
        <v>0</v>
      </c>
    </row>
    <row r="92" spans="2:4" x14ac:dyDescent="0.25">
      <c r="B92">
        <v>89</v>
      </c>
      <c r="C92">
        <v>173.83390536479999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186.29647715639999</v>
      </c>
    </row>
    <row r="3" spans="2:9" x14ac:dyDescent="0.25">
      <c r="B3" s="18">
        <v>150</v>
      </c>
      <c r="C3" s="18">
        <v>200</v>
      </c>
      <c r="D3" s="1">
        <v>171.57488181287999</v>
      </c>
      <c r="E3" s="19" t="str">
        <f>IF(D3="","N/A",IF(OR(D3&lt;B3,D3&gt;C3),"FAIL","PASS"))</f>
        <v>PASS</v>
      </c>
      <c r="H3" t="s">
        <v>39</v>
      </c>
      <c r="I3">
        <v>173.62960090919998</v>
      </c>
    </row>
    <row r="4" spans="2:9" x14ac:dyDescent="0.25">
      <c r="H4" t="s">
        <v>40</v>
      </c>
      <c r="I4">
        <v>165.60335443919999</v>
      </c>
    </row>
    <row r="5" spans="2:9" x14ac:dyDescent="0.25">
      <c r="H5" t="s">
        <v>41</v>
      </c>
      <c r="I5">
        <v>165.36986363279999</v>
      </c>
    </row>
    <row r="6" spans="2:9" x14ac:dyDescent="0.25">
      <c r="B6" s="15" t="s">
        <v>23</v>
      </c>
      <c r="H6" t="s">
        <v>42</v>
      </c>
      <c r="I6">
        <v>166.97511292679999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0.11901402606025395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186.20891810399999</v>
      </c>
      <c r="J2" t="s">
        <v>26</v>
      </c>
    </row>
    <row r="3" spans="2:10" x14ac:dyDescent="0.25">
      <c r="B3" s="18">
        <v>100</v>
      </c>
      <c r="C3" s="18"/>
      <c r="D3" s="1">
        <v>887.22013628146294</v>
      </c>
      <c r="E3" s="19" t="str">
        <f>IF(D3="","N/A",IF(OR(D3&lt;B3),"FAIL","PASS"))</f>
        <v>PASS</v>
      </c>
      <c r="I3">
        <v>0.20987904860279999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8.23930683084E-2</v>
      </c>
    </row>
    <row r="3" spans="2:9" x14ac:dyDescent="0.25">
      <c r="B3" s="18">
        <v>0.05</v>
      </c>
      <c r="C3" s="18">
        <v>0.1</v>
      </c>
      <c r="D3" s="1">
        <v>7.5791115757439992E-2</v>
      </c>
      <c r="E3" s="19" t="str">
        <f>IF(D3="","N/A",IF(OR(D3&lt;B3,D3&gt;C3),"FAIL","PASS"))</f>
        <v>PASS</v>
      </c>
      <c r="H3" t="s">
        <v>39</v>
      </c>
      <c r="I3">
        <v>7.6730916253199999E-2</v>
      </c>
    </row>
    <row r="4" spans="2:9" x14ac:dyDescent="0.25">
      <c r="H4" t="s">
        <v>40</v>
      </c>
      <c r="I4">
        <v>7.3170181455599989E-2</v>
      </c>
    </row>
    <row r="5" spans="2:9" x14ac:dyDescent="0.25">
      <c r="H5" t="s">
        <v>41</v>
      </c>
      <c r="I5">
        <v>7.3228554157200004E-2</v>
      </c>
    </row>
    <row r="6" spans="2:9" x14ac:dyDescent="0.25">
      <c r="H6" t="s">
        <v>42</v>
      </c>
      <c r="I6">
        <v>7.3432858612799995E-2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186.500781612</v>
      </c>
      <c r="J2">
        <v>72.732386193599993</v>
      </c>
      <c r="K2">
        <v>170.85689758319998</v>
      </c>
      <c r="L2">
        <v>62.517163413599995</v>
      </c>
    </row>
    <row r="3" spans="2:12" x14ac:dyDescent="0.25">
      <c r="B3" s="18">
        <v>50</v>
      </c>
      <c r="C3" s="18"/>
      <c r="D3" s="1">
        <v>56.796638656799999</v>
      </c>
      <c r="E3" s="19" t="str">
        <f>IF(D3="","N/A",IF(OR(D3&lt;B3),"FAIL","PASS"))</f>
        <v>PASS</v>
      </c>
      <c r="H3" t="s">
        <v>39</v>
      </c>
      <c r="I3">
        <v>173.77553266319998</v>
      </c>
      <c r="J3">
        <v>67.0994204892</v>
      </c>
      <c r="K3">
        <v>165.07800012480001</v>
      </c>
      <c r="L3">
        <v>62.750654220000001</v>
      </c>
    </row>
    <row r="4" spans="2:12" x14ac:dyDescent="0.25">
      <c r="H4" t="s">
        <v>40</v>
      </c>
      <c r="I4">
        <v>165.69091349160001</v>
      </c>
      <c r="J4">
        <v>65.961152807999994</v>
      </c>
      <c r="K4">
        <v>163.881359742</v>
      </c>
      <c r="L4">
        <v>62.779840570799998</v>
      </c>
    </row>
    <row r="5" spans="2:12" x14ac:dyDescent="0.25">
      <c r="H5" t="s">
        <v>41</v>
      </c>
      <c r="I5">
        <v>165.51579538679999</v>
      </c>
      <c r="J5">
        <v>72.849131596799992</v>
      </c>
      <c r="K5">
        <v>153.1115962968</v>
      </c>
      <c r="L5">
        <v>56.825825007599995</v>
      </c>
    </row>
    <row r="6" spans="2:12" x14ac:dyDescent="0.25">
      <c r="H6" t="s">
        <v>42</v>
      </c>
      <c r="I6">
        <v>167.03348562839997</v>
      </c>
      <c r="J6">
        <v>72.732386193599993</v>
      </c>
      <c r="K6">
        <v>156.84744919919999</v>
      </c>
      <c r="L6">
        <v>56.796638656799999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186.1797317532</v>
      </c>
      <c r="J2">
        <v>72.644827141199997</v>
      </c>
      <c r="K2">
        <v>170.62340677680001</v>
      </c>
      <c r="L2">
        <v>62.487977062799999</v>
      </c>
    </row>
    <row r="3" spans="2:12" x14ac:dyDescent="0.25">
      <c r="B3" s="18">
        <v>20</v>
      </c>
      <c r="C3" s="18"/>
      <c r="D3" s="1">
        <v>69.181494661921704</v>
      </c>
      <c r="E3" s="19" t="str">
        <f>IF(D3="","N/A",IF(OR(D3&lt;B3),"FAIL","PASS"))</f>
        <v>PASS</v>
      </c>
      <c r="G3" t="s">
        <v>38</v>
      </c>
      <c r="H3" t="s">
        <v>27</v>
      </c>
      <c r="I3">
        <v>0.20993742130440002</v>
      </c>
      <c r="J3">
        <v>0.304705502352</v>
      </c>
      <c r="K3">
        <v>0.23246928412199999</v>
      </c>
      <c r="L3">
        <v>0.89572910605199996</v>
      </c>
    </row>
    <row r="4" spans="2:12" x14ac:dyDescent="0.25">
      <c r="G4" t="s">
        <v>39</v>
      </c>
      <c r="H4" t="s">
        <v>26</v>
      </c>
      <c r="I4">
        <v>173.45448280439999</v>
      </c>
      <c r="J4">
        <v>67.070234138399996</v>
      </c>
      <c r="K4">
        <v>165.01962742319998</v>
      </c>
      <c r="L4">
        <v>62.779840570799998</v>
      </c>
    </row>
    <row r="5" spans="2:12" x14ac:dyDescent="0.25">
      <c r="G5" t="s">
        <v>39</v>
      </c>
      <c r="H5" t="s">
        <v>27</v>
      </c>
      <c r="I5">
        <v>0.25862025443879999</v>
      </c>
      <c r="J5">
        <v>0.28944104088360001</v>
      </c>
      <c r="K5">
        <v>0.22993007160239998</v>
      </c>
      <c r="L5">
        <v>0.84231808408800002</v>
      </c>
    </row>
    <row r="6" spans="2:12" x14ac:dyDescent="0.25">
      <c r="G6" t="s">
        <v>40</v>
      </c>
      <c r="H6" t="s">
        <v>26</v>
      </c>
      <c r="I6">
        <v>165.486609036</v>
      </c>
      <c r="J6">
        <v>65.961152807999994</v>
      </c>
      <c r="K6">
        <v>163.67705528639999</v>
      </c>
      <c r="L6">
        <v>62.779840570799998</v>
      </c>
    </row>
    <row r="7" spans="2:12" x14ac:dyDescent="0.25">
      <c r="G7" t="s">
        <v>40</v>
      </c>
      <c r="H7" t="s">
        <v>27</v>
      </c>
      <c r="I7">
        <v>0.21638760483119998</v>
      </c>
      <c r="J7">
        <v>0.27484786548359996</v>
      </c>
      <c r="K7">
        <v>0.22269185660400001</v>
      </c>
      <c r="L7">
        <v>0.85194957985200004</v>
      </c>
    </row>
    <row r="8" spans="2:12" x14ac:dyDescent="0.25">
      <c r="G8" t="s">
        <v>41</v>
      </c>
      <c r="H8" t="s">
        <v>26</v>
      </c>
      <c r="I8">
        <v>165.340677282</v>
      </c>
      <c r="J8">
        <v>72.849131596799992</v>
      </c>
      <c r="K8">
        <v>152.99485089360002</v>
      </c>
      <c r="L8">
        <v>56.855011358399999</v>
      </c>
    </row>
    <row r="9" spans="2:12" x14ac:dyDescent="0.25">
      <c r="G9" t="s">
        <v>41</v>
      </c>
      <c r="H9" t="s">
        <v>27</v>
      </c>
      <c r="I9">
        <v>0.2096747441472</v>
      </c>
      <c r="J9">
        <v>0.30587295638400003</v>
      </c>
      <c r="K9">
        <v>0.21968566247160001</v>
      </c>
      <c r="L9">
        <v>0.81342359679599996</v>
      </c>
    </row>
    <row r="10" spans="2:12" x14ac:dyDescent="0.25">
      <c r="G10" t="s">
        <v>42</v>
      </c>
      <c r="H10" t="s">
        <v>26</v>
      </c>
      <c r="I10">
        <v>166.85836752360001</v>
      </c>
      <c r="J10">
        <v>72.703199842800004</v>
      </c>
      <c r="K10">
        <v>156.70151744519998</v>
      </c>
      <c r="L10">
        <v>56.738265955199999</v>
      </c>
    </row>
    <row r="11" spans="2:12" x14ac:dyDescent="0.25">
      <c r="G11" t="s">
        <v>42</v>
      </c>
      <c r="H11" t="s">
        <v>27</v>
      </c>
      <c r="I11">
        <v>0.2020862929392</v>
      </c>
      <c r="J11">
        <v>0.30499736585999998</v>
      </c>
      <c r="K11">
        <v>0.22222487499119997</v>
      </c>
      <c r="L11">
        <v>0.82013645747999997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2024-05-07T12:34:46Z</dcterms:modified>
</cp:coreProperties>
</file>