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DD832AA-3038-41CA-A46A-CDCE90820C45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<sst xmlns="http://schemas.openxmlformats.org/spreadsheetml/2006/main" count="171" uniqueCount="101">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</sst>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184.97725410024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0.15055418719211819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923.89146260754478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0.17280000000000001</v>
      </c>
      <c r="E15" s="20">
        <f>ChromaticityCoordinates!G4</f>
        <v>0.498</v>
      </c>
      <c r="F15" s="20" t="s">
        <v>49</v>
      </c>
      <c r="H15" s="26">
        <f>ChromaticityCoordinates!H4</f>
        <v>1.7511139311878036E-2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0.52839999999999998</v>
      </c>
      <c r="F16" s="20" t="s">
        <v>49</v>
      </c>
      <c r="H16" s="26">
        <f>ChromaticityCoordinates!H5</f>
        <v>5.6568542494921494E-4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0.56110000000000004</v>
      </c>
      <c r="F17" s="20" t="s">
        <v>49</v>
      </c>
      <c r="H17" s="26">
        <f>ChromaticityCoordinates!H6</f>
        <v>1.2033702672078945E-2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0.11749999999999999</v>
      </c>
      <c r="E18" s="20">
        <f>ChromaticityCoordinates!G7</f>
        <v>0.30780000000000002</v>
      </c>
      <c r="F18" s="20" t="s">
        <v>49</v>
      </c>
      <c r="H18" s="26">
        <f>ChromaticityCoordinates!H7</f>
        <v>2.5402558926218483E-2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7.3888165685280005E-2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61.933436397599998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77.530142491779316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7.3520417665199997E-2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0.13414046827680001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0.16513637282639998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0.21562875971039999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0.27546077885039999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0.32776271948399999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0.42115904204400001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0.54228239786400001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0.69375955851599991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0.88259524819199997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1.133306001564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1.4391789579479999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1.841366871972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2.3483337853679997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3.0032754973199998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3.8146560495599999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4.8536901380399993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6.1437268433999996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7.8306979196399995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9.9379524473999989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13.06672925316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16.28890238148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20.2261411044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27.204597580679998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31.783936021200002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40.802518418400005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51.601468214400001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66.457320771599996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84.115063005599993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106.50099406919999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134.84094069599999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183.90319639079999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0.17280000000000001</v>
      </c>
      <c r="G4" s="4">
        <v>0.498</v>
      </c>
      <c r="H4" s="3">
        <f>IF(OR((F4=""),(G4="")),"",SQRT((F4-C4)^2+(G4-D4)^2))</f>
        <v>1.7511139311878036E-2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-4.1999999999999815E-3</v>
      </c>
      <c r="O4" s="3">
        <f>IF(G4="","",G4-D4)</f>
        <v>1.7000000000000015E-2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0.52839999999999998</v>
      </c>
      <c r="H5" s="3">
        <f t="shared" ref="H5:H7" si="0">IF(OR((F5=""),(G5="")),"",SQRT((F5-C5)^2+(G5-D5)^2))</f>
        <v>5.6568542494921494E-4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0.56110000000000004</v>
      </c>
      <c r="H6" s="3">
        <f t="shared" si="0"/>
        <v>1.2033702672078945E-2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-9.000000000000119E-4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0.11749999999999999</v>
      </c>
      <c r="G7" s="3">
        <v>0.30780000000000002</v>
      </c>
      <c r="H7" s="3">
        <f t="shared" si="0"/>
        <v>2.5402558926218483E-2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-5.5000000000000049E-3</v>
      </c>
      <c r="O7" s="3">
        <f t="shared" si="6"/>
        <v>2.4800000000000044E-2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232.8778930332</v>
      </c>
      <c r="F3" s="8"/>
    </row>
    <row r="4" spans="2:6" x14ac:dyDescent="0.25">
      <c r="B4" s="1" t="s">
        <v>39</v>
      </c>
      <c r="C4" s="18"/>
      <c r="D4" s="18"/>
      <c r="E4" s="1">
        <v>209.47043969160001</v>
      </c>
      <c r="F4" s="8"/>
    </row>
    <row r="5" spans="2:6" x14ac:dyDescent="0.25">
      <c r="B5" s="1" t="s">
        <v>40</v>
      </c>
      <c r="C5" s="18"/>
      <c r="D5" s="18"/>
      <c r="E5" s="1">
        <v>200.39348459280001</v>
      </c>
      <c r="F5" s="8"/>
    </row>
    <row r="6" spans="2:6" x14ac:dyDescent="0.25">
      <c r="B6" s="1" t="s">
        <v>41</v>
      </c>
      <c r="C6" s="18"/>
      <c r="D6" s="18"/>
      <c r="E6" s="1">
        <v>206.46424555919998</v>
      </c>
      <c r="F6" s="8"/>
    </row>
    <row r="7" spans="2:6" x14ac:dyDescent="0.25">
      <c r="B7" s="1" t="s">
        <v>42</v>
      </c>
      <c r="C7" s="18"/>
      <c r="D7" s="18"/>
      <c r="E7" s="1">
        <v>207.4857678372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6"/>
  <sheetViews>
    <sheetView topLeftCell="A71" workbookViewId="0">
      <selection activeCell="D96" sqref="D9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0.11014928791920001</v>
      </c>
      <c r="D4">
        <v>0</v>
      </c>
    </row>
    <row r="5" spans="2:4" x14ac:dyDescent="0.25">
      <c r="B5">
        <v>2</v>
      </c>
      <c r="C5">
        <v>5.0346455129999995E-2</v>
      </c>
      <c r="D5">
        <v>0</v>
      </c>
    </row>
    <row r="6" spans="2:4" x14ac:dyDescent="0.25">
      <c r="B6">
        <v>3</v>
      </c>
      <c r="C6">
        <v>8.0291651050799995E-2</v>
      </c>
      <c r="D6">
        <v>0</v>
      </c>
    </row>
    <row r="7" spans="2:4" x14ac:dyDescent="0.25">
      <c r="B7">
        <v>4</v>
      </c>
      <c r="C7">
        <v>6.5406612142799997E-2</v>
      </c>
      <c r="D7">
        <v>0</v>
      </c>
    </row>
    <row r="8" spans="2:4" x14ac:dyDescent="0.25">
      <c r="B8">
        <v>5</v>
      </c>
      <c r="C8">
        <v>7.2819945245999995E-2</v>
      </c>
      <c r="D8">
        <v>0</v>
      </c>
    </row>
    <row r="9" spans="2:4" x14ac:dyDescent="0.25">
      <c r="B9">
        <v>6</v>
      </c>
      <c r="C9">
        <v>7.2819945245999995E-2</v>
      </c>
      <c r="D9">
        <v>0</v>
      </c>
    </row>
    <row r="10" spans="2:4" x14ac:dyDescent="0.25">
      <c r="B10">
        <v>7</v>
      </c>
      <c r="C10">
        <v>0.1025316503604</v>
      </c>
      <c r="D10">
        <v>0</v>
      </c>
    </row>
    <row r="11" spans="2:4" x14ac:dyDescent="0.25">
      <c r="B11">
        <v>8</v>
      </c>
      <c r="C11">
        <v>0.1533450871032</v>
      </c>
      <c r="D11">
        <v>0</v>
      </c>
    </row>
    <row r="12" spans="2:4" x14ac:dyDescent="0.25">
      <c r="B12">
        <v>9</v>
      </c>
      <c r="C12">
        <v>7.1798422968E-2</v>
      </c>
      <c r="D12">
        <v>0</v>
      </c>
    </row>
    <row r="13" spans="2:4" x14ac:dyDescent="0.25">
      <c r="B13">
        <v>10</v>
      </c>
      <c r="C13">
        <v>0.112805245842</v>
      </c>
      <c r="D13">
        <v>0</v>
      </c>
    </row>
    <row r="14" spans="2:4" x14ac:dyDescent="0.25">
      <c r="B14">
        <v>11</v>
      </c>
      <c r="C14">
        <v>0.13326487775279999</v>
      </c>
      <c r="D14">
        <v>0</v>
      </c>
    </row>
    <row r="15" spans="2:4" x14ac:dyDescent="0.25">
      <c r="B15">
        <v>12</v>
      </c>
      <c r="C15">
        <v>0.13326487775279999</v>
      </c>
      <c r="D15">
        <v>0</v>
      </c>
    </row>
    <row r="16" spans="2:4" x14ac:dyDescent="0.25">
      <c r="B16">
        <v>13</v>
      </c>
      <c r="C16">
        <v>0.1747094958888</v>
      </c>
      <c r="D16">
        <v>0</v>
      </c>
    </row>
    <row r="17" spans="2:4" x14ac:dyDescent="0.25">
      <c r="B17">
        <v>14</v>
      </c>
      <c r="C17">
        <v>0.18936104399040002</v>
      </c>
      <c r="D17">
        <v>0</v>
      </c>
    </row>
    <row r="18" spans="2:4" x14ac:dyDescent="0.25">
      <c r="B18">
        <v>15</v>
      </c>
      <c r="C18">
        <v>8.9572910605199993E-2</v>
      </c>
      <c r="D18">
        <v>0</v>
      </c>
    </row>
    <row r="19" spans="2:4" x14ac:dyDescent="0.25">
      <c r="B19">
        <v>16</v>
      </c>
      <c r="C19">
        <v>0.13953994317480001</v>
      </c>
      <c r="D19">
        <v>0</v>
      </c>
    </row>
    <row r="20" spans="2:4" x14ac:dyDescent="0.25">
      <c r="B20">
        <v>17</v>
      </c>
      <c r="C20">
        <v>0.16446508675800001</v>
      </c>
      <c r="D20">
        <v>0</v>
      </c>
    </row>
    <row r="21" spans="2:4" x14ac:dyDescent="0.25">
      <c r="B21">
        <v>18</v>
      </c>
      <c r="C21">
        <v>0.16449427310879999</v>
      </c>
      <c r="D21">
        <v>0</v>
      </c>
    </row>
    <row r="22" spans="2:4" x14ac:dyDescent="0.25">
      <c r="B22">
        <v>19</v>
      </c>
      <c r="C22">
        <v>0.21484072823879999</v>
      </c>
      <c r="D22">
        <v>0</v>
      </c>
    </row>
    <row r="23" spans="2:4" x14ac:dyDescent="0.25">
      <c r="B23">
        <v>20</v>
      </c>
      <c r="C23">
        <v>0.21478235553719999</v>
      </c>
      <c r="D23">
        <v>0</v>
      </c>
    </row>
    <row r="24" spans="2:4" x14ac:dyDescent="0.25">
      <c r="B24">
        <v>21</v>
      </c>
      <c r="C24">
        <v>0.27473112008040002</v>
      </c>
      <c r="D24">
        <v>0</v>
      </c>
    </row>
    <row r="25" spans="2:4" x14ac:dyDescent="0.25">
      <c r="B25">
        <v>22</v>
      </c>
      <c r="C25">
        <v>0.27464356102799997</v>
      </c>
      <c r="D25">
        <v>0</v>
      </c>
    </row>
    <row r="26" spans="2:4" x14ac:dyDescent="0.25">
      <c r="B26">
        <v>23</v>
      </c>
      <c r="C26">
        <v>0.35519788923600004</v>
      </c>
      <c r="D26">
        <v>0</v>
      </c>
    </row>
    <row r="27" spans="2:4" x14ac:dyDescent="0.25">
      <c r="B27">
        <v>24</v>
      </c>
      <c r="C27">
        <v>0.40510654910399996</v>
      </c>
      <c r="D27">
        <v>0</v>
      </c>
    </row>
    <row r="28" spans="2:4" x14ac:dyDescent="0.25">
      <c r="B28">
        <v>25</v>
      </c>
      <c r="C28">
        <v>0.19662844533959997</v>
      </c>
      <c r="D28">
        <v>0</v>
      </c>
    </row>
    <row r="29" spans="2:4" x14ac:dyDescent="0.25">
      <c r="B29">
        <v>26</v>
      </c>
      <c r="C29">
        <v>0.30061941324000002</v>
      </c>
      <c r="D29">
        <v>0</v>
      </c>
    </row>
    <row r="30" spans="2:4" x14ac:dyDescent="0.25">
      <c r="B30">
        <v>27</v>
      </c>
      <c r="C30">
        <v>0.35286298117199999</v>
      </c>
      <c r="D30">
        <v>0</v>
      </c>
    </row>
    <row r="31" spans="2:4" x14ac:dyDescent="0.25">
      <c r="B31">
        <v>28</v>
      </c>
      <c r="C31">
        <v>0.32688712896000005</v>
      </c>
      <c r="D31">
        <v>0</v>
      </c>
    </row>
    <row r="32" spans="2:4" x14ac:dyDescent="0.25">
      <c r="B32">
        <v>29</v>
      </c>
      <c r="C32">
        <v>0.32688712896000005</v>
      </c>
      <c r="D32">
        <v>0</v>
      </c>
    </row>
    <row r="33" spans="2:4" x14ac:dyDescent="0.25">
      <c r="B33">
        <v>30</v>
      </c>
      <c r="C33">
        <v>0.42028345151999996</v>
      </c>
      <c r="D33">
        <v>0</v>
      </c>
    </row>
    <row r="34" spans="2:4" x14ac:dyDescent="0.25">
      <c r="B34">
        <v>31</v>
      </c>
      <c r="C34">
        <v>0.420575315028</v>
      </c>
      <c r="D34">
        <v>0</v>
      </c>
    </row>
    <row r="35" spans="2:4" x14ac:dyDescent="0.25">
      <c r="B35">
        <v>32</v>
      </c>
      <c r="C35">
        <v>0.54111494383199998</v>
      </c>
      <c r="D35">
        <v>0</v>
      </c>
    </row>
    <row r="36" spans="2:4" x14ac:dyDescent="0.25">
      <c r="B36">
        <v>33</v>
      </c>
      <c r="C36">
        <v>0.54082308032399995</v>
      </c>
      <c r="D36">
        <v>0</v>
      </c>
    </row>
    <row r="37" spans="2:4" x14ac:dyDescent="0.25">
      <c r="B37">
        <v>34</v>
      </c>
      <c r="C37">
        <v>0.69171651396</v>
      </c>
      <c r="D37">
        <v>0</v>
      </c>
    </row>
    <row r="38" spans="2:4" x14ac:dyDescent="0.25">
      <c r="B38">
        <v>35</v>
      </c>
      <c r="C38">
        <v>0.69317583149999995</v>
      </c>
      <c r="D38">
        <v>0</v>
      </c>
    </row>
    <row r="39" spans="2:4" x14ac:dyDescent="0.25">
      <c r="B39">
        <v>36</v>
      </c>
      <c r="C39">
        <v>0.88171965766799998</v>
      </c>
      <c r="D39">
        <v>0</v>
      </c>
    </row>
    <row r="40" spans="2:4" x14ac:dyDescent="0.25">
      <c r="B40">
        <v>37</v>
      </c>
      <c r="C40">
        <v>0.88171965766799998</v>
      </c>
      <c r="D40">
        <v>0</v>
      </c>
    </row>
    <row r="41" spans="2:4" x14ac:dyDescent="0.25">
      <c r="B41">
        <v>38</v>
      </c>
      <c r="C41">
        <v>1.1309710934999999</v>
      </c>
      <c r="D41">
        <v>0</v>
      </c>
    </row>
    <row r="42" spans="2:4" x14ac:dyDescent="0.25">
      <c r="B42">
        <v>39</v>
      </c>
      <c r="C42">
        <v>1.1344734555959999</v>
      </c>
      <c r="D42">
        <v>0</v>
      </c>
    </row>
    <row r="43" spans="2:4" x14ac:dyDescent="0.25">
      <c r="B43">
        <v>40</v>
      </c>
      <c r="C43">
        <v>1.4391789579479999</v>
      </c>
      <c r="D43">
        <v>0</v>
      </c>
    </row>
    <row r="44" spans="2:4" x14ac:dyDescent="0.25">
      <c r="B44">
        <v>41</v>
      </c>
      <c r="C44">
        <v>1.4412220025039999</v>
      </c>
      <c r="D44">
        <v>0</v>
      </c>
    </row>
    <row r="45" spans="2:4" x14ac:dyDescent="0.25">
      <c r="B45">
        <v>42</v>
      </c>
      <c r="C45">
        <v>1.8498309137039999</v>
      </c>
      <c r="D45">
        <v>0</v>
      </c>
    </row>
    <row r="46" spans="2:4" x14ac:dyDescent="0.25">
      <c r="B46">
        <v>43</v>
      </c>
      <c r="C46">
        <v>1.8381563733840001</v>
      </c>
      <c r="D46">
        <v>0</v>
      </c>
    </row>
    <row r="47" spans="2:4" x14ac:dyDescent="0.25">
      <c r="B47">
        <v>44</v>
      </c>
      <c r="C47">
        <v>2.3489175123839998</v>
      </c>
      <c r="D47">
        <v>0</v>
      </c>
    </row>
    <row r="48" spans="2:4" x14ac:dyDescent="0.25">
      <c r="B48">
        <v>45</v>
      </c>
      <c r="C48">
        <v>2.3603001891959998</v>
      </c>
      <c r="D48">
        <v>0</v>
      </c>
    </row>
    <row r="49" spans="2:4" x14ac:dyDescent="0.25">
      <c r="B49">
        <v>46</v>
      </c>
      <c r="C49">
        <v>2.9799264166800001</v>
      </c>
      <c r="D49">
        <v>0</v>
      </c>
    </row>
    <row r="50" spans="2:4" x14ac:dyDescent="0.25">
      <c r="B50">
        <v>47</v>
      </c>
      <c r="C50">
        <v>2.9886823219199998</v>
      </c>
      <c r="D50">
        <v>0</v>
      </c>
    </row>
    <row r="51" spans="2:4" x14ac:dyDescent="0.25">
      <c r="B51">
        <v>48</v>
      </c>
      <c r="C51">
        <v>3.8029815092399999</v>
      </c>
      <c r="D51">
        <v>0</v>
      </c>
    </row>
    <row r="52" spans="2:4" x14ac:dyDescent="0.25">
      <c r="B52">
        <v>49</v>
      </c>
      <c r="C52">
        <v>3.8059001443199998</v>
      </c>
      <c r="D52">
        <v>0</v>
      </c>
    </row>
    <row r="53" spans="2:4" x14ac:dyDescent="0.25">
      <c r="B53">
        <v>50</v>
      </c>
      <c r="C53">
        <v>4.8011547065999993</v>
      </c>
      <c r="D53">
        <v>0</v>
      </c>
    </row>
    <row r="54" spans="2:4" x14ac:dyDescent="0.25">
      <c r="B54">
        <v>51</v>
      </c>
      <c r="C54">
        <v>4.8361783275599999</v>
      </c>
      <c r="D54">
        <v>0</v>
      </c>
    </row>
    <row r="55" spans="2:4" x14ac:dyDescent="0.25">
      <c r="B55">
        <v>52</v>
      </c>
      <c r="C55">
        <v>6.1262150329199994</v>
      </c>
      <c r="D55">
        <v>0</v>
      </c>
    </row>
    <row r="56" spans="2:4" x14ac:dyDescent="0.25">
      <c r="B56">
        <v>53</v>
      </c>
      <c r="C56">
        <v>6.2604722466</v>
      </c>
      <c r="D56">
        <v>0</v>
      </c>
    </row>
    <row r="57" spans="2:4" x14ac:dyDescent="0.25">
      <c r="B57">
        <v>54</v>
      </c>
      <c r="C57">
        <v>7.9065824317199995</v>
      </c>
      <c r="D57">
        <v>0</v>
      </c>
    </row>
    <row r="58" spans="2:4" x14ac:dyDescent="0.25">
      <c r="B58">
        <v>55</v>
      </c>
      <c r="C58">
        <v>7.9095010667999999</v>
      </c>
      <c r="D58">
        <v>0</v>
      </c>
    </row>
    <row r="59" spans="2:4" x14ac:dyDescent="0.25">
      <c r="B59">
        <v>56</v>
      </c>
      <c r="C59">
        <v>9.8095325038799999</v>
      </c>
      <c r="D59">
        <v>0</v>
      </c>
    </row>
    <row r="60" spans="2:4" x14ac:dyDescent="0.25">
      <c r="B60">
        <v>57</v>
      </c>
      <c r="C60">
        <v>9.8153697740400006</v>
      </c>
      <c r="D60">
        <v>0</v>
      </c>
    </row>
    <row r="61" spans="2:4" x14ac:dyDescent="0.25">
      <c r="B61">
        <v>58</v>
      </c>
      <c r="C61">
        <v>12.941227944720001</v>
      </c>
      <c r="D61">
        <v>0</v>
      </c>
    </row>
    <row r="62" spans="2:4" x14ac:dyDescent="0.25">
      <c r="B62">
        <v>59</v>
      </c>
      <c r="C62">
        <v>12.949983849959999</v>
      </c>
      <c r="D62">
        <v>0</v>
      </c>
    </row>
    <row r="63" spans="2:4" x14ac:dyDescent="0.25">
      <c r="B63">
        <v>60</v>
      </c>
      <c r="C63">
        <v>16.093353831119998</v>
      </c>
      <c r="D63">
        <v>0</v>
      </c>
    </row>
    <row r="64" spans="2:4" x14ac:dyDescent="0.25">
      <c r="B64">
        <v>61</v>
      </c>
      <c r="C64">
        <v>16.6799994822</v>
      </c>
      <c r="D64">
        <v>0</v>
      </c>
    </row>
    <row r="65" spans="2:4" x14ac:dyDescent="0.25">
      <c r="B65">
        <v>62</v>
      </c>
      <c r="C65">
        <v>20.9557998744</v>
      </c>
      <c r="D65">
        <v>0</v>
      </c>
    </row>
    <row r="66" spans="2:4" x14ac:dyDescent="0.25">
      <c r="B66">
        <v>63</v>
      </c>
      <c r="C66">
        <v>20.185280213279999</v>
      </c>
      <c r="D66">
        <v>0</v>
      </c>
    </row>
    <row r="67" spans="2:4" x14ac:dyDescent="0.25">
      <c r="B67">
        <v>64</v>
      </c>
      <c r="C67">
        <v>26.898140897279998</v>
      </c>
      <c r="D67">
        <v>0</v>
      </c>
    </row>
    <row r="68" spans="2:4" x14ac:dyDescent="0.25">
      <c r="B68">
        <v>65</v>
      </c>
      <c r="C68">
        <v>29.9743822716</v>
      </c>
      <c r="D68">
        <v>0</v>
      </c>
    </row>
    <row r="69" spans="2:4" x14ac:dyDescent="0.25">
      <c r="B69">
        <v>66</v>
      </c>
      <c r="C69">
        <v>15.074750188199999</v>
      </c>
      <c r="D69">
        <v>0</v>
      </c>
    </row>
    <row r="70" spans="2:4" x14ac:dyDescent="0.25">
      <c r="B70">
        <v>67</v>
      </c>
      <c r="C70">
        <v>21.8313903984</v>
      </c>
      <c r="D70">
        <v>0</v>
      </c>
    </row>
    <row r="71" spans="2:4" x14ac:dyDescent="0.25">
      <c r="B71">
        <v>68</v>
      </c>
      <c r="C71">
        <v>27.683253733799997</v>
      </c>
      <c r="D71">
        <v>0</v>
      </c>
    </row>
    <row r="72" spans="2:4" x14ac:dyDescent="0.25">
      <c r="B72">
        <v>69</v>
      </c>
      <c r="C72">
        <v>23.751852281039998</v>
      </c>
      <c r="D72">
        <v>0</v>
      </c>
    </row>
    <row r="73" spans="2:4" x14ac:dyDescent="0.25">
      <c r="B73">
        <v>70</v>
      </c>
      <c r="C73">
        <v>25.208251185960002</v>
      </c>
      <c r="D73">
        <v>0</v>
      </c>
    </row>
    <row r="74" spans="2:4" x14ac:dyDescent="0.25">
      <c r="B74">
        <v>71</v>
      </c>
      <c r="C74">
        <v>25.908723605159999</v>
      </c>
      <c r="D74">
        <v>0</v>
      </c>
    </row>
    <row r="75" spans="2:4" x14ac:dyDescent="0.25">
      <c r="B75">
        <v>72</v>
      </c>
      <c r="C75">
        <v>30.528922936799997</v>
      </c>
      <c r="D75">
        <v>0</v>
      </c>
    </row>
    <row r="76" spans="2:4" x14ac:dyDescent="0.25">
      <c r="B76">
        <v>73</v>
      </c>
      <c r="C76">
        <v>37.592019830400005</v>
      </c>
      <c r="D76">
        <v>0</v>
      </c>
    </row>
    <row r="77" spans="2:4" x14ac:dyDescent="0.25">
      <c r="B77">
        <v>74</v>
      </c>
      <c r="C77">
        <v>17.53515956064</v>
      </c>
      <c r="D77">
        <v>0</v>
      </c>
    </row>
    <row r="78" spans="2:4" x14ac:dyDescent="0.25">
      <c r="B78">
        <v>75</v>
      </c>
      <c r="C78">
        <v>26.813500479960002</v>
      </c>
      <c r="D78">
        <v>0</v>
      </c>
    </row>
    <row r="79" spans="2:4" x14ac:dyDescent="0.25">
      <c r="B79">
        <v>76</v>
      </c>
      <c r="C79">
        <v>31.258581706799998</v>
      </c>
      <c r="D79">
        <v>0</v>
      </c>
    </row>
    <row r="80" spans="2:4" x14ac:dyDescent="0.25">
      <c r="B80">
        <v>77</v>
      </c>
      <c r="C80">
        <v>31.550445214799996</v>
      </c>
      <c r="D80">
        <v>0</v>
      </c>
    </row>
    <row r="81" spans="2:4" x14ac:dyDescent="0.25">
      <c r="B81">
        <v>78</v>
      </c>
      <c r="C81">
        <v>42.495326764799998</v>
      </c>
      <c r="D81">
        <v>0</v>
      </c>
    </row>
    <row r="82" spans="2:4" x14ac:dyDescent="0.25">
      <c r="B82">
        <v>79</v>
      </c>
      <c r="C82">
        <v>38.000628741599996</v>
      </c>
      <c r="D82">
        <v>0</v>
      </c>
    </row>
    <row r="83" spans="2:4" x14ac:dyDescent="0.25">
      <c r="B83">
        <v>80</v>
      </c>
      <c r="C83">
        <v>51.513909161999997</v>
      </c>
      <c r="D83">
        <v>0</v>
      </c>
    </row>
    <row r="84" spans="2:4" x14ac:dyDescent="0.25">
      <c r="B84">
        <v>81</v>
      </c>
      <c r="C84">
        <v>51.718213617599993</v>
      </c>
      <c r="D84">
        <v>0</v>
      </c>
    </row>
    <row r="85" spans="2:4" x14ac:dyDescent="0.25">
      <c r="B85">
        <v>82</v>
      </c>
      <c r="C85">
        <v>65.173121336400001</v>
      </c>
      <c r="D85">
        <v>0</v>
      </c>
    </row>
    <row r="86" spans="2:4" x14ac:dyDescent="0.25">
      <c r="B86">
        <v>83</v>
      </c>
      <c r="C86">
        <v>65.990339158799998</v>
      </c>
      <c r="D86">
        <v>0</v>
      </c>
    </row>
    <row r="87" spans="2:4" x14ac:dyDescent="0.25">
      <c r="B87">
        <v>84</v>
      </c>
      <c r="C87">
        <v>83.96913125159999</v>
      </c>
      <c r="D87">
        <v>0</v>
      </c>
    </row>
    <row r="88" spans="2:4" x14ac:dyDescent="0.25">
      <c r="B88">
        <v>85</v>
      </c>
      <c r="C88">
        <v>84.173435707199985</v>
      </c>
      <c r="D88">
        <v>0</v>
      </c>
    </row>
    <row r="89" spans="2:4" x14ac:dyDescent="0.25">
      <c r="B89">
        <v>86</v>
      </c>
      <c r="C89">
        <v>107.2014664884</v>
      </c>
      <c r="D89">
        <v>0</v>
      </c>
    </row>
    <row r="90" spans="2:4" x14ac:dyDescent="0.25">
      <c r="B90">
        <v>87</v>
      </c>
      <c r="C90">
        <v>106.29668961359999</v>
      </c>
      <c r="D90">
        <v>0</v>
      </c>
    </row>
    <row r="91" spans="2:4" x14ac:dyDescent="0.25">
      <c r="B91">
        <v>88</v>
      </c>
      <c r="C91">
        <v>135.54141311519999</v>
      </c>
      <c r="D91">
        <v>0</v>
      </c>
    </row>
    <row r="92" spans="2:4" x14ac:dyDescent="0.25">
      <c r="B92">
        <v>89</v>
      </c>
      <c r="C92">
        <v>135.54141311519999</v>
      </c>
      <c r="D92">
        <v>0</v>
      </c>
    </row>
    <row r="93" spans="2:4" x14ac:dyDescent="0.25">
      <c r="B93">
        <v>90</v>
      </c>
      <c r="C93">
        <v>210.1709121108</v>
      </c>
      <c r="D93">
        <v>0</v>
      </c>
    </row>
    <row r="94" spans="2:4" x14ac:dyDescent="0.25">
      <c r="B94">
        <v>91</v>
      </c>
      <c r="C94">
        <v>104.57469491640001</v>
      </c>
      <c r="D94">
        <v>0</v>
      </c>
    </row>
    <row r="95" spans="2:4" x14ac:dyDescent="0.25">
      <c r="B95">
        <v>92</v>
      </c>
      <c r="C95">
        <v>157.3436171628</v>
      </c>
      <c r="D95">
        <v>0</v>
      </c>
    </row>
    <row r="96" spans="2:4" x14ac:dyDescent="0.25">
      <c r="B96">
        <v>93</v>
      </c>
      <c r="C96">
        <v>183.4945874796</v>
      </c>
      <c r="D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203.866660338</v>
      </c>
    </row>
    <row r="3" spans="2:9" x14ac:dyDescent="0.25">
      <c r="B3" s="18">
        <v>150</v>
      </c>
      <c r="C3" s="18">
        <v>200</v>
      </c>
      <c r="D3" s="1">
        <v>184.97725410024</v>
      </c>
      <c r="E3" s="19" t="str">
        <f>IF(D3="","N/A",IF(OR(D3&lt;B3,D3&gt;C3),"FAIL","PASS"))</f>
        <v>PASS</v>
      </c>
      <c r="H3" t="s">
        <v>39</v>
      </c>
      <c r="I3">
        <v>183.37784207639999</v>
      </c>
    </row>
    <row r="4" spans="2:9" x14ac:dyDescent="0.25">
      <c r="H4" t="s">
        <v>40</v>
      </c>
      <c r="I4">
        <v>175.32240925560001</v>
      </c>
    </row>
    <row r="5" spans="2:9" x14ac:dyDescent="0.25">
      <c r="H5" t="s">
        <v>41</v>
      </c>
      <c r="I5">
        <v>180.63432510119998</v>
      </c>
    </row>
    <row r="6" spans="2:9" x14ac:dyDescent="0.25">
      <c r="B6" s="15" t="s">
        <v>23</v>
      </c>
      <c r="H6" t="s">
        <v>42</v>
      </c>
      <c r="I6">
        <v>181.68503372999999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0.15055418719211819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203.720728584</v>
      </c>
      <c r="J2" t="s">
        <v>26</v>
      </c>
    </row>
    <row r="3" spans="2:10" x14ac:dyDescent="0.25">
      <c r="B3" s="18">
        <v>100</v>
      </c>
      <c r="C3" s="18"/>
      <c r="D3" s="1">
        <v>923.89146260754478</v>
      </c>
      <c r="E3" s="19" t="str">
        <f>IF(D3="","N/A",IF(OR(D3&lt;B3),"FAIL","PASS"))</f>
        <v>PASS</v>
      </c>
      <c r="I3">
        <v>0.22050288029399998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8.1488291433599994E-2</v>
      </c>
    </row>
    <row r="3" spans="2:9" x14ac:dyDescent="0.25">
      <c r="B3" s="18">
        <v>0.05</v>
      </c>
      <c r="C3" s="18">
        <v>0.1</v>
      </c>
      <c r="D3" s="1">
        <v>7.3888165685280005E-2</v>
      </c>
      <c r="E3" s="19" t="str">
        <f>IF(D3="","N/A",IF(OR(D3&lt;B3,D3&gt;C3),"FAIL","PASS"))</f>
        <v>PASS</v>
      </c>
      <c r="H3" t="s">
        <v>39</v>
      </c>
      <c r="I3">
        <v>7.3316113209599992E-2</v>
      </c>
    </row>
    <row r="4" spans="2:9" x14ac:dyDescent="0.25">
      <c r="H4" t="s">
        <v>40</v>
      </c>
      <c r="I4">
        <v>7.0047241919999989E-2</v>
      </c>
    </row>
    <row r="5" spans="2:9" x14ac:dyDescent="0.25">
      <c r="H5" t="s">
        <v>41</v>
      </c>
      <c r="I5">
        <v>7.2382149983999999E-2</v>
      </c>
    </row>
    <row r="6" spans="2:9" x14ac:dyDescent="0.25">
      <c r="H6" t="s">
        <v>42</v>
      </c>
      <c r="I6">
        <v>7.2207031879199995E-2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204.1877101968</v>
      </c>
      <c r="J2">
        <v>81.867713993999999</v>
      </c>
      <c r="K2">
        <v>186.93857687400001</v>
      </c>
      <c r="L2">
        <v>69.113278694400009</v>
      </c>
    </row>
    <row r="3" spans="2:12" x14ac:dyDescent="0.25">
      <c r="B3" s="18">
        <v>50</v>
      </c>
      <c r="C3" s="18"/>
      <c r="D3" s="1">
        <v>61.933436397599998</v>
      </c>
      <c r="E3" s="19" t="str">
        <f>IF(D3="","N/A",IF(OR(D3&lt;B3),"FAIL","PASS"))</f>
        <v>PASS</v>
      </c>
      <c r="H3" t="s">
        <v>39</v>
      </c>
      <c r="I3">
        <v>183.75726463680002</v>
      </c>
      <c r="J3">
        <v>75.359157765599988</v>
      </c>
      <c r="K3">
        <v>179.84629362960001</v>
      </c>
      <c r="L3">
        <v>70.835273391599998</v>
      </c>
    </row>
    <row r="4" spans="2:12" x14ac:dyDescent="0.25">
      <c r="H4" t="s">
        <v>40</v>
      </c>
      <c r="I4">
        <v>175.5850864128</v>
      </c>
      <c r="J4">
        <v>74.104144681199998</v>
      </c>
      <c r="K4">
        <v>174.00902346960001</v>
      </c>
      <c r="L4">
        <v>68.938160589599988</v>
      </c>
    </row>
    <row r="5" spans="2:12" x14ac:dyDescent="0.25">
      <c r="H5" t="s">
        <v>41</v>
      </c>
      <c r="I5">
        <v>180.78025685519998</v>
      </c>
      <c r="J5">
        <v>82.655745465599992</v>
      </c>
      <c r="K5">
        <v>169.45595274480002</v>
      </c>
      <c r="L5">
        <v>62.342045308799996</v>
      </c>
    </row>
    <row r="6" spans="2:12" x14ac:dyDescent="0.25">
      <c r="H6" t="s">
        <v>42</v>
      </c>
      <c r="I6">
        <v>181.74340643160002</v>
      </c>
      <c r="J6">
        <v>81.196427925599991</v>
      </c>
      <c r="K6">
        <v>172.345401474</v>
      </c>
      <c r="L6">
        <v>61.933436397599998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203.66235588239999</v>
      </c>
      <c r="J2">
        <v>81.809341292400006</v>
      </c>
      <c r="K2">
        <v>186.79264512</v>
      </c>
      <c r="L2">
        <v>69.113278694400009</v>
      </c>
    </row>
    <row r="3" spans="2:12" x14ac:dyDescent="0.25">
      <c r="B3" s="18">
        <v>20</v>
      </c>
      <c r="C3" s="18"/>
      <c r="D3" s="1">
        <v>77.530142491779316</v>
      </c>
      <c r="E3" s="19" t="str">
        <f>IF(D3="","N/A",IF(OR(D3&lt;B3),"FAIL","PASS"))</f>
        <v>PASS</v>
      </c>
      <c r="G3" t="s">
        <v>38</v>
      </c>
      <c r="H3" t="s">
        <v>27</v>
      </c>
      <c r="I3">
        <v>0.22123253906400001</v>
      </c>
      <c r="J3">
        <v>0.32309290335599999</v>
      </c>
      <c r="K3">
        <v>0.2404079715396</v>
      </c>
      <c r="L3">
        <v>0.88434642923999995</v>
      </c>
    </row>
    <row r="4" spans="2:12" x14ac:dyDescent="0.25">
      <c r="G4" t="s">
        <v>39</v>
      </c>
      <c r="H4" t="s">
        <v>26</v>
      </c>
      <c r="I4">
        <v>183.40702842719998</v>
      </c>
      <c r="J4">
        <v>75.388344116400006</v>
      </c>
      <c r="K4">
        <v>179.5836164724</v>
      </c>
      <c r="L4">
        <v>70.864459742400001</v>
      </c>
    </row>
    <row r="5" spans="2:12" x14ac:dyDescent="0.25">
      <c r="G5" t="s">
        <v>39</v>
      </c>
      <c r="H5" t="s">
        <v>27</v>
      </c>
      <c r="I5">
        <v>0.19511075509799999</v>
      </c>
      <c r="J5">
        <v>0.29303096203200002</v>
      </c>
      <c r="K5">
        <v>0.22671957301440002</v>
      </c>
      <c r="L5">
        <v>0.887556927828</v>
      </c>
    </row>
    <row r="6" spans="2:12" x14ac:dyDescent="0.25">
      <c r="G6" t="s">
        <v>40</v>
      </c>
      <c r="H6" t="s">
        <v>26</v>
      </c>
      <c r="I6">
        <v>175.29322290479999</v>
      </c>
      <c r="J6">
        <v>74.133331032000001</v>
      </c>
      <c r="K6">
        <v>173.804719014</v>
      </c>
      <c r="L6">
        <v>68.996533291199995</v>
      </c>
    </row>
    <row r="7" spans="2:12" x14ac:dyDescent="0.25">
      <c r="G7" t="s">
        <v>40</v>
      </c>
      <c r="H7" t="s">
        <v>27</v>
      </c>
      <c r="I7">
        <v>0.1912289704416</v>
      </c>
      <c r="J7">
        <v>0.28567600163039997</v>
      </c>
      <c r="K7">
        <v>0.22079474380199998</v>
      </c>
      <c r="L7">
        <v>0.87208816190399996</v>
      </c>
    </row>
    <row r="8" spans="2:12" x14ac:dyDescent="0.25">
      <c r="G8" t="s">
        <v>41</v>
      </c>
      <c r="H8" t="s">
        <v>26</v>
      </c>
      <c r="I8">
        <v>180.40083429480001</v>
      </c>
      <c r="J8">
        <v>82.655745465599992</v>
      </c>
      <c r="K8">
        <v>169.1932755876</v>
      </c>
      <c r="L8">
        <v>62.283672607200003</v>
      </c>
    </row>
    <row r="9" spans="2:12" x14ac:dyDescent="0.25">
      <c r="G9" t="s">
        <v>41</v>
      </c>
      <c r="H9" t="s">
        <v>27</v>
      </c>
      <c r="I9">
        <v>0.20949962604239999</v>
      </c>
      <c r="J9">
        <v>0.32688712896000005</v>
      </c>
      <c r="K9">
        <v>0.22391768333759998</v>
      </c>
      <c r="L9">
        <v>0.78832333510800001</v>
      </c>
    </row>
    <row r="10" spans="2:12" x14ac:dyDescent="0.25">
      <c r="G10" t="s">
        <v>42</v>
      </c>
      <c r="H10" t="s">
        <v>26</v>
      </c>
      <c r="I10">
        <v>181.53910197599998</v>
      </c>
      <c r="J10">
        <v>81.167241574800002</v>
      </c>
      <c r="K10">
        <v>172.22865607080001</v>
      </c>
      <c r="L10">
        <v>61.933436397599998</v>
      </c>
    </row>
    <row r="11" spans="2:12" x14ac:dyDescent="0.25">
      <c r="G11" t="s">
        <v>42</v>
      </c>
      <c r="H11" t="s">
        <v>27</v>
      </c>
      <c r="I11">
        <v>0.20614319570040002</v>
      </c>
      <c r="J11">
        <v>0.31959054125999997</v>
      </c>
      <c r="K11">
        <v>0.22669038666359997</v>
      </c>
      <c r="L11">
        <v>0.79883042139600002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2024-05-06T11:55:32Z</dcterms:modified>
</cp:coreProperties>
</file>