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5279D96-592C-4E02-AA32-A365E3001DCE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<sst xmlns="http://schemas.openxmlformats.org/spreadsheetml/2006/main" count="171" uniqueCount="101">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</sst>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178.99405218623997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0.14124610093577525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752.33277121978642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0.1711</v>
      </c>
      <c r="E15" s="20">
        <f>ChromaticityCoordinates!G4</f>
        <v>0.49680000000000002</v>
      </c>
      <c r="F15" s="20" t="s">
        <v>49</v>
      </c>
      <c r="H15" s="26">
        <f>ChromaticityCoordinates!H4</f>
        <v>1.6865645555388654E-2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0.45119999999999999</v>
      </c>
      <c r="E16" s="20">
        <f>ChromaticityCoordinates!G5</f>
        <v>0.5282</v>
      </c>
      <c r="F16" s="20" t="s">
        <v>49</v>
      </c>
      <c r="H16" s="26">
        <f>ChromaticityCoordinates!H5</f>
        <v>2.8284271247458785E-4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</v>
      </c>
      <c r="E17" s="20">
        <f>ChromaticityCoordinates!G6</f>
        <v>0.56120000000000003</v>
      </c>
      <c r="F17" s="20" t="s">
        <v>49</v>
      </c>
      <c r="H17" s="26">
        <f>ChromaticityCoordinates!H6</f>
        <v>1.0031948963187558E-2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0.11890000000000001</v>
      </c>
      <c r="E18" s="20">
        <f>ChromaticityCoordinates!G7</f>
        <v>0.30409999999999998</v>
      </c>
      <c r="F18" s="20" t="s">
        <v>49</v>
      </c>
      <c r="H18" s="26">
        <f>ChromaticityCoordinates!H7</f>
        <v>2.1494650497274902E-2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7.8581330893919984E-2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58.839683212799997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64.153627311522058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7.8569656353599998E-2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0.12990844741079999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0.1698061889544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0.20847810376440001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0.2665589418564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0.34410707593200002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0.44246507812800001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0.53352649262399998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0.68296060871999997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0.86829393629999996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1.116961645116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1.4199159664200001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1.8130561116959998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2.3083484847719999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2.91863508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3.74752744272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4.7923988013600001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6.0328187103599999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7.8540470002799996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10.010918324399999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12.269941876319999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15.906561185999999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21.215558396519999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26.52163697196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31.346140759200001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44.042203357200002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53.586140068799999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68.354433573599991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86.712648226799999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110.3535923748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140.2696019448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177.86162177519998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0.1711</v>
      </c>
      <c r="G4" s="4">
        <v>0.49680000000000002</v>
      </c>
      <c r="H4" s="3">
        <f>IF(OR((F4=""),(G4="")),"",SQRT((F4-C4)^2+(G4-D4)^2))</f>
        <v>1.6865645555388654E-2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-5.8999999999999886E-3</v>
      </c>
      <c r="O4" s="3">
        <f>IF(G4="","",G4-D4)</f>
        <v>1.5800000000000036E-2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0.45119999999999999</v>
      </c>
      <c r="G5" s="4">
        <v>0.5282</v>
      </c>
      <c r="H5" s="3">
        <f t="shared" ref="H5:H7" si="0">IF(OR((F5=""),(G5="")),"",SQRT((F5-C5)^2+(G5-D5)^2))</f>
        <v>2.8284271247458785E-4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1.9999999999997797E-4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</v>
      </c>
      <c r="G6" s="4">
        <v>0.56120000000000003</v>
      </c>
      <c r="H6" s="3">
        <f t="shared" si="0"/>
        <v>1.0031948963187558E-2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9.999999999999995E-3</v>
      </c>
      <c r="O6" s="3">
        <f t="shared" ref="O6:O7" si="6">IF(G6="","",G6-D6)</f>
        <v>-8.0000000000002292E-4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0.11890000000000001</v>
      </c>
      <c r="G7" s="3">
        <v>0.30409999999999998</v>
      </c>
      <c r="H7" s="3">
        <f t="shared" si="0"/>
        <v>2.1494650497274902E-2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-4.0999999999999925E-3</v>
      </c>
      <c r="O7" s="3">
        <f t="shared" si="6"/>
        <v>2.1100000000000008E-2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223.45070172480001</v>
      </c>
      <c r="F3" s="8"/>
    </row>
    <row r="4" spans="2:6" x14ac:dyDescent="0.25">
      <c r="B4" s="1" t="s">
        <v>39</v>
      </c>
      <c r="C4" s="18"/>
      <c r="D4" s="18"/>
      <c r="E4" s="1">
        <v>200.83127985480002</v>
      </c>
      <c r="F4" s="8"/>
    </row>
    <row r="5" spans="2:6" x14ac:dyDescent="0.25">
      <c r="B5" s="1" t="s">
        <v>40</v>
      </c>
      <c r="C5" s="18"/>
      <c r="D5" s="18"/>
      <c r="E5" s="1">
        <v>194.2643509248</v>
      </c>
      <c r="F5" s="8"/>
    </row>
    <row r="6" spans="2:6" x14ac:dyDescent="0.25">
      <c r="B6" s="1" t="s">
        <v>41</v>
      </c>
      <c r="C6" s="18"/>
      <c r="D6" s="18"/>
      <c r="E6" s="1">
        <v>202.8743244108</v>
      </c>
      <c r="F6" s="8"/>
    </row>
    <row r="7" spans="2:6" x14ac:dyDescent="0.25">
      <c r="B7" s="1" t="s">
        <v>42</v>
      </c>
      <c r="C7" s="18"/>
      <c r="D7" s="18"/>
      <c r="E7" s="1">
        <v>202.7283926568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0.10670529852479999</v>
      </c>
      <c r="D4">
        <v>0</v>
      </c>
    </row>
    <row r="5" spans="2:4" x14ac:dyDescent="0.25">
      <c r="B5">
        <v>2</v>
      </c>
      <c r="C5">
        <v>4.9033069344000001E-2</v>
      </c>
      <c r="D5">
        <v>0</v>
      </c>
    </row>
    <row r="6" spans="2:4" x14ac:dyDescent="0.25">
      <c r="B6">
        <v>3</v>
      </c>
      <c r="C6">
        <v>7.7927556635999998E-2</v>
      </c>
      <c r="D6">
        <v>0</v>
      </c>
    </row>
    <row r="7" spans="2:4" x14ac:dyDescent="0.25">
      <c r="B7">
        <v>4</v>
      </c>
      <c r="C7">
        <v>7.7927556635999998E-2</v>
      </c>
      <c r="D7">
        <v>0</v>
      </c>
    </row>
    <row r="8" spans="2:4" x14ac:dyDescent="0.25">
      <c r="B8">
        <v>5</v>
      </c>
      <c r="C8">
        <v>0.10933207009679999</v>
      </c>
      <c r="D8">
        <v>0</v>
      </c>
    </row>
    <row r="9" spans="2:4" x14ac:dyDescent="0.25">
      <c r="B9">
        <v>6</v>
      </c>
      <c r="C9">
        <v>0.14841259381799998</v>
      </c>
      <c r="D9">
        <v>0</v>
      </c>
    </row>
    <row r="10" spans="2:4" x14ac:dyDescent="0.25">
      <c r="B10">
        <v>7</v>
      </c>
      <c r="C10">
        <v>6.9842937464399998E-2</v>
      </c>
      <c r="D10">
        <v>0</v>
      </c>
    </row>
    <row r="11" spans="2:4" x14ac:dyDescent="0.25">
      <c r="B11">
        <v>8</v>
      </c>
      <c r="C11">
        <v>0.10933207009679999</v>
      </c>
      <c r="D11">
        <v>0</v>
      </c>
    </row>
    <row r="12" spans="2:4" x14ac:dyDescent="0.25">
      <c r="B12">
        <v>9</v>
      </c>
      <c r="C12">
        <v>0.12906204323759998</v>
      </c>
      <c r="D12">
        <v>0</v>
      </c>
    </row>
    <row r="13" spans="2:4" x14ac:dyDescent="0.25">
      <c r="B13">
        <v>10</v>
      </c>
      <c r="C13">
        <v>0.12912041593920001</v>
      </c>
      <c r="D13">
        <v>0</v>
      </c>
    </row>
    <row r="14" spans="2:4" x14ac:dyDescent="0.25">
      <c r="B14">
        <v>11</v>
      </c>
      <c r="C14">
        <v>0.1690765301844</v>
      </c>
      <c r="D14">
        <v>0</v>
      </c>
    </row>
    <row r="15" spans="2:4" x14ac:dyDescent="0.25">
      <c r="B15">
        <v>12</v>
      </c>
      <c r="C15">
        <v>0.16904734383360001</v>
      </c>
      <c r="D15">
        <v>0</v>
      </c>
    </row>
    <row r="16" spans="2:4" x14ac:dyDescent="0.25">
      <c r="B16">
        <v>13</v>
      </c>
      <c r="C16">
        <v>0.22059043934639999</v>
      </c>
      <c r="D16">
        <v>0</v>
      </c>
    </row>
    <row r="17" spans="2:4" x14ac:dyDescent="0.25">
      <c r="B17">
        <v>14</v>
      </c>
      <c r="C17">
        <v>0.2391237721044</v>
      </c>
      <c r="D17">
        <v>0</v>
      </c>
    </row>
    <row r="18" spans="2:4" x14ac:dyDescent="0.25">
      <c r="B18">
        <v>15</v>
      </c>
      <c r="C18">
        <v>0.1146439859424</v>
      </c>
      <c r="D18">
        <v>0</v>
      </c>
    </row>
    <row r="19" spans="2:4" x14ac:dyDescent="0.25">
      <c r="B19">
        <v>16</v>
      </c>
      <c r="C19">
        <v>0.17689847219879998</v>
      </c>
      <c r="D19">
        <v>0</v>
      </c>
    </row>
    <row r="20" spans="2:4" x14ac:dyDescent="0.25">
      <c r="B20">
        <v>17</v>
      </c>
      <c r="C20">
        <v>0.20786519039760001</v>
      </c>
      <c r="D20">
        <v>0</v>
      </c>
    </row>
    <row r="21" spans="2:4" x14ac:dyDescent="0.25">
      <c r="B21">
        <v>18</v>
      </c>
      <c r="C21">
        <v>0.20780681769599998</v>
      </c>
      <c r="D21">
        <v>0</v>
      </c>
    </row>
    <row r="22" spans="2:4" x14ac:dyDescent="0.25">
      <c r="B22">
        <v>19</v>
      </c>
      <c r="C22">
        <v>0.26609196024359999</v>
      </c>
      <c r="D22">
        <v>0</v>
      </c>
    </row>
    <row r="23" spans="2:4" x14ac:dyDescent="0.25">
      <c r="B23">
        <v>20</v>
      </c>
      <c r="C23">
        <v>0.2661211465944</v>
      </c>
      <c r="D23">
        <v>0</v>
      </c>
    </row>
    <row r="24" spans="2:4" x14ac:dyDescent="0.25">
      <c r="B24">
        <v>21</v>
      </c>
      <c r="C24">
        <v>0.343523348916</v>
      </c>
      <c r="D24">
        <v>0</v>
      </c>
    </row>
    <row r="25" spans="2:4" x14ac:dyDescent="0.25">
      <c r="B25">
        <v>22</v>
      </c>
      <c r="C25">
        <v>0.34381521242399998</v>
      </c>
      <c r="D25">
        <v>0</v>
      </c>
    </row>
    <row r="26" spans="2:4" x14ac:dyDescent="0.25">
      <c r="B26">
        <v>23</v>
      </c>
      <c r="C26">
        <v>0.441881351112</v>
      </c>
      <c r="D26">
        <v>0</v>
      </c>
    </row>
    <row r="27" spans="2:4" x14ac:dyDescent="0.25">
      <c r="B27">
        <v>24</v>
      </c>
      <c r="C27">
        <v>0.44158948760399996</v>
      </c>
      <c r="D27">
        <v>0</v>
      </c>
    </row>
    <row r="28" spans="2:4" x14ac:dyDescent="0.25">
      <c r="B28">
        <v>25</v>
      </c>
      <c r="C28">
        <v>0.56971756761600001</v>
      </c>
      <c r="D28">
        <v>0</v>
      </c>
    </row>
    <row r="29" spans="2:4" x14ac:dyDescent="0.25">
      <c r="B29">
        <v>26</v>
      </c>
      <c r="C29">
        <v>0.61145404926000002</v>
      </c>
      <c r="D29">
        <v>0</v>
      </c>
    </row>
    <row r="30" spans="2:4" x14ac:dyDescent="0.25">
      <c r="B30">
        <v>27</v>
      </c>
      <c r="C30">
        <v>0.30032754973199999</v>
      </c>
      <c r="D30">
        <v>0</v>
      </c>
    </row>
    <row r="31" spans="2:4" x14ac:dyDescent="0.25">
      <c r="B31">
        <v>28</v>
      </c>
      <c r="C31">
        <v>0.45530707248000002</v>
      </c>
      <c r="D31">
        <v>0</v>
      </c>
    </row>
    <row r="32" spans="2:4" x14ac:dyDescent="0.25">
      <c r="B32">
        <v>29</v>
      </c>
      <c r="C32">
        <v>0.53294276560800002</v>
      </c>
      <c r="D32">
        <v>0</v>
      </c>
    </row>
    <row r="33" spans="2:4" x14ac:dyDescent="0.25">
      <c r="B33">
        <v>30</v>
      </c>
      <c r="C33">
        <v>0.53323462911599995</v>
      </c>
      <c r="D33">
        <v>0</v>
      </c>
    </row>
    <row r="34" spans="2:4" x14ac:dyDescent="0.25">
      <c r="B34">
        <v>31</v>
      </c>
      <c r="C34">
        <v>0.68150129118000002</v>
      </c>
      <c r="D34">
        <v>0</v>
      </c>
    </row>
    <row r="35" spans="2:4" x14ac:dyDescent="0.25">
      <c r="B35">
        <v>32</v>
      </c>
      <c r="C35">
        <v>0.68062570065599992</v>
      </c>
      <c r="D35">
        <v>0</v>
      </c>
    </row>
    <row r="36" spans="2:4" x14ac:dyDescent="0.25">
      <c r="B36">
        <v>33</v>
      </c>
      <c r="C36">
        <v>0.86800207279200003</v>
      </c>
      <c r="D36">
        <v>0</v>
      </c>
    </row>
    <row r="37" spans="2:4" x14ac:dyDescent="0.25">
      <c r="B37">
        <v>34</v>
      </c>
      <c r="C37">
        <v>0.86654275525199997</v>
      </c>
      <c r="D37">
        <v>0</v>
      </c>
    </row>
    <row r="38" spans="2:4" x14ac:dyDescent="0.25">
      <c r="B38">
        <v>35</v>
      </c>
      <c r="C38">
        <v>1.1134592830199999</v>
      </c>
      <c r="D38">
        <v>0</v>
      </c>
    </row>
    <row r="39" spans="2:4" x14ac:dyDescent="0.25">
      <c r="B39">
        <v>36</v>
      </c>
      <c r="C39">
        <v>1.1140430100359999</v>
      </c>
      <c r="D39">
        <v>0</v>
      </c>
    </row>
    <row r="40" spans="2:4" x14ac:dyDescent="0.25">
      <c r="B40">
        <v>37</v>
      </c>
      <c r="C40">
        <v>1.4187485123879999</v>
      </c>
      <c r="D40">
        <v>0</v>
      </c>
    </row>
    <row r="41" spans="2:4" x14ac:dyDescent="0.25">
      <c r="B41">
        <v>38</v>
      </c>
      <c r="C41">
        <v>1.4199159664200001</v>
      </c>
      <c r="D41">
        <v>0</v>
      </c>
    </row>
    <row r="42" spans="2:4" x14ac:dyDescent="0.25">
      <c r="B42">
        <v>39</v>
      </c>
      <c r="C42">
        <v>1.8139317022199999</v>
      </c>
      <c r="D42">
        <v>0</v>
      </c>
    </row>
    <row r="43" spans="2:4" x14ac:dyDescent="0.25">
      <c r="B43">
        <v>40</v>
      </c>
      <c r="C43">
        <v>1.813347975204</v>
      </c>
      <c r="D43">
        <v>0</v>
      </c>
    </row>
    <row r="44" spans="2:4" x14ac:dyDescent="0.25">
      <c r="B44">
        <v>41</v>
      </c>
      <c r="C44">
        <v>2.309224075296</v>
      </c>
      <c r="D44">
        <v>0</v>
      </c>
    </row>
    <row r="45" spans="2:4" x14ac:dyDescent="0.25">
      <c r="B45">
        <v>42</v>
      </c>
      <c r="C45">
        <v>2.305429849692</v>
      </c>
      <c r="D45">
        <v>0</v>
      </c>
    </row>
    <row r="46" spans="2:4" x14ac:dyDescent="0.25">
      <c r="B46">
        <v>43</v>
      </c>
      <c r="C46">
        <v>2.9390655255600002</v>
      </c>
      <c r="D46">
        <v>0</v>
      </c>
    </row>
    <row r="47" spans="2:4" x14ac:dyDescent="0.25">
      <c r="B47">
        <v>44</v>
      </c>
      <c r="C47">
        <v>2.9507400658799998</v>
      </c>
      <c r="D47">
        <v>0</v>
      </c>
    </row>
    <row r="48" spans="2:4" x14ac:dyDescent="0.25">
      <c r="B48">
        <v>45</v>
      </c>
      <c r="C48">
        <v>3.77379515844</v>
      </c>
      <c r="D48">
        <v>0</v>
      </c>
    </row>
    <row r="49" spans="2:4" x14ac:dyDescent="0.25">
      <c r="B49">
        <v>46</v>
      </c>
      <c r="C49">
        <v>3.7446088076400001</v>
      </c>
      <c r="D49">
        <v>0</v>
      </c>
    </row>
    <row r="50" spans="2:4" x14ac:dyDescent="0.25">
      <c r="B50">
        <v>47</v>
      </c>
      <c r="C50">
        <v>4.7398633699199992</v>
      </c>
      <c r="D50">
        <v>0</v>
      </c>
    </row>
    <row r="51" spans="2:4" x14ac:dyDescent="0.25">
      <c r="B51">
        <v>48</v>
      </c>
      <c r="C51">
        <v>4.7982360715199999</v>
      </c>
      <c r="D51">
        <v>0</v>
      </c>
    </row>
    <row r="52" spans="2:4" x14ac:dyDescent="0.25">
      <c r="B52">
        <v>49</v>
      </c>
      <c r="C52">
        <v>6.0269814401999993</v>
      </c>
      <c r="D52">
        <v>0</v>
      </c>
    </row>
    <row r="53" spans="2:4" x14ac:dyDescent="0.25">
      <c r="B53">
        <v>50</v>
      </c>
      <c r="C53">
        <v>6.0911914119600006</v>
      </c>
      <c r="D53">
        <v>0</v>
      </c>
    </row>
    <row r="54" spans="2:4" x14ac:dyDescent="0.25">
      <c r="B54">
        <v>51</v>
      </c>
      <c r="C54">
        <v>7.8336165547199998</v>
      </c>
      <c r="D54">
        <v>0</v>
      </c>
    </row>
    <row r="55" spans="2:4" x14ac:dyDescent="0.25">
      <c r="B55">
        <v>52</v>
      </c>
      <c r="C55">
        <v>7.8336165547199998</v>
      </c>
      <c r="D55">
        <v>0</v>
      </c>
    </row>
    <row r="56" spans="2:4" x14ac:dyDescent="0.25">
      <c r="B56">
        <v>53</v>
      </c>
      <c r="C56">
        <v>9.9788133385199984</v>
      </c>
      <c r="D56">
        <v>0</v>
      </c>
    </row>
    <row r="57" spans="2:4" x14ac:dyDescent="0.25">
      <c r="B57">
        <v>54</v>
      </c>
      <c r="C57">
        <v>9.9729760683599995</v>
      </c>
      <c r="D57">
        <v>0</v>
      </c>
    </row>
    <row r="58" spans="2:4" x14ac:dyDescent="0.25">
      <c r="B58">
        <v>55</v>
      </c>
      <c r="C58">
        <v>12.78945892056</v>
      </c>
      <c r="D58">
        <v>0</v>
      </c>
    </row>
    <row r="59" spans="2:4" x14ac:dyDescent="0.25">
      <c r="B59">
        <v>56</v>
      </c>
      <c r="C59">
        <v>12.847831622160001</v>
      </c>
      <c r="D59">
        <v>0</v>
      </c>
    </row>
    <row r="60" spans="2:4" x14ac:dyDescent="0.25">
      <c r="B60">
        <v>57</v>
      </c>
      <c r="C60">
        <v>16.090435196040001</v>
      </c>
      <c r="D60">
        <v>0</v>
      </c>
    </row>
    <row r="61" spans="2:4" x14ac:dyDescent="0.25">
      <c r="B61">
        <v>58</v>
      </c>
      <c r="C61">
        <v>15.807327593279998</v>
      </c>
      <c r="D61">
        <v>0</v>
      </c>
    </row>
    <row r="62" spans="2:4" x14ac:dyDescent="0.25">
      <c r="B62">
        <v>59</v>
      </c>
      <c r="C62">
        <v>19.957626677039997</v>
      </c>
      <c r="D62">
        <v>0</v>
      </c>
    </row>
    <row r="63" spans="2:4" x14ac:dyDescent="0.25">
      <c r="B63">
        <v>60</v>
      </c>
      <c r="C63">
        <v>21.04627756188</v>
      </c>
      <c r="D63">
        <v>0</v>
      </c>
    </row>
    <row r="64" spans="2:4" x14ac:dyDescent="0.25">
      <c r="B64">
        <v>61</v>
      </c>
      <c r="C64">
        <v>26.509962431639998</v>
      </c>
      <c r="D64">
        <v>0</v>
      </c>
    </row>
    <row r="65" spans="2:4" x14ac:dyDescent="0.25">
      <c r="B65">
        <v>62</v>
      </c>
      <c r="C65">
        <v>25.625616002399997</v>
      </c>
      <c r="D65">
        <v>0</v>
      </c>
    </row>
    <row r="66" spans="2:4" x14ac:dyDescent="0.25">
      <c r="B66">
        <v>63</v>
      </c>
      <c r="C66">
        <v>30.324618481200002</v>
      </c>
      <c r="D66">
        <v>0</v>
      </c>
    </row>
    <row r="67" spans="2:4" x14ac:dyDescent="0.25">
      <c r="B67">
        <v>64</v>
      </c>
      <c r="C67">
        <v>36.803988358799998</v>
      </c>
      <c r="D67">
        <v>0</v>
      </c>
    </row>
    <row r="68" spans="2:4" x14ac:dyDescent="0.25">
      <c r="B68">
        <v>65</v>
      </c>
      <c r="C68">
        <v>17.44468187316</v>
      </c>
      <c r="D68">
        <v>0</v>
      </c>
    </row>
    <row r="69" spans="2:4" x14ac:dyDescent="0.25">
      <c r="B69">
        <v>66</v>
      </c>
      <c r="C69">
        <v>27.846697298279999</v>
      </c>
      <c r="D69">
        <v>0</v>
      </c>
    </row>
    <row r="70" spans="2:4" x14ac:dyDescent="0.25">
      <c r="B70">
        <v>67</v>
      </c>
      <c r="C70">
        <v>30.64566834</v>
      </c>
      <c r="D70">
        <v>0</v>
      </c>
    </row>
    <row r="71" spans="2:4" x14ac:dyDescent="0.25">
      <c r="B71">
        <v>68</v>
      </c>
      <c r="C71">
        <v>34.148030435999999</v>
      </c>
      <c r="D71">
        <v>0</v>
      </c>
    </row>
    <row r="72" spans="2:4" x14ac:dyDescent="0.25">
      <c r="B72">
        <v>69</v>
      </c>
      <c r="C72">
        <v>31.959054125999998</v>
      </c>
      <c r="D72">
        <v>0</v>
      </c>
    </row>
    <row r="73" spans="2:4" x14ac:dyDescent="0.25">
      <c r="B73">
        <v>70</v>
      </c>
      <c r="C73">
        <v>30.791600094</v>
      </c>
      <c r="D73">
        <v>0</v>
      </c>
    </row>
    <row r="74" spans="2:4" x14ac:dyDescent="0.25">
      <c r="B74">
        <v>71</v>
      </c>
      <c r="C74">
        <v>37.9714423908</v>
      </c>
      <c r="D74">
        <v>0</v>
      </c>
    </row>
    <row r="75" spans="2:4" x14ac:dyDescent="0.25">
      <c r="B75">
        <v>72</v>
      </c>
      <c r="C75">
        <v>46.523043175200002</v>
      </c>
      <c r="D75">
        <v>0</v>
      </c>
    </row>
    <row r="76" spans="2:4" x14ac:dyDescent="0.25">
      <c r="B76">
        <v>73</v>
      </c>
      <c r="C76">
        <v>23.401616071440003</v>
      </c>
      <c r="D76">
        <v>0</v>
      </c>
    </row>
    <row r="77" spans="2:4" x14ac:dyDescent="0.25">
      <c r="B77">
        <v>74</v>
      </c>
      <c r="C77">
        <v>32.250917633999997</v>
      </c>
      <c r="D77">
        <v>0</v>
      </c>
    </row>
    <row r="78" spans="2:4" x14ac:dyDescent="0.25">
      <c r="B78">
        <v>75</v>
      </c>
      <c r="C78">
        <v>36.541311201600003</v>
      </c>
      <c r="D78">
        <v>0</v>
      </c>
    </row>
    <row r="79" spans="2:4" x14ac:dyDescent="0.25">
      <c r="B79">
        <v>76</v>
      </c>
      <c r="C79">
        <v>42.466140414000002</v>
      </c>
      <c r="D79">
        <v>0</v>
      </c>
    </row>
    <row r="80" spans="2:4" x14ac:dyDescent="0.25">
      <c r="B80">
        <v>77</v>
      </c>
      <c r="C80">
        <v>42.466140414000002</v>
      </c>
      <c r="D80">
        <v>0</v>
      </c>
    </row>
    <row r="81" spans="2:4" x14ac:dyDescent="0.25">
      <c r="B81">
        <v>78</v>
      </c>
      <c r="C81">
        <v>53.732071822799995</v>
      </c>
      <c r="D81">
        <v>0</v>
      </c>
    </row>
    <row r="82" spans="2:4" x14ac:dyDescent="0.25">
      <c r="B82">
        <v>79</v>
      </c>
      <c r="C82">
        <v>53.586140068799999</v>
      </c>
      <c r="D82">
        <v>0</v>
      </c>
    </row>
    <row r="83" spans="2:4" x14ac:dyDescent="0.25">
      <c r="B83">
        <v>80</v>
      </c>
      <c r="C83">
        <v>68.7922288356</v>
      </c>
      <c r="D83">
        <v>0</v>
      </c>
    </row>
    <row r="84" spans="2:4" x14ac:dyDescent="0.25">
      <c r="B84">
        <v>81</v>
      </c>
      <c r="C84">
        <v>68.354433573599991</v>
      </c>
      <c r="D84">
        <v>0</v>
      </c>
    </row>
    <row r="85" spans="2:4" x14ac:dyDescent="0.25">
      <c r="B85">
        <v>82</v>
      </c>
      <c r="C85">
        <v>86.56671647280001</v>
      </c>
      <c r="D85">
        <v>0</v>
      </c>
    </row>
    <row r="86" spans="2:4" x14ac:dyDescent="0.25">
      <c r="B86">
        <v>83</v>
      </c>
      <c r="C86">
        <v>86.508343771199989</v>
      </c>
      <c r="D86">
        <v>0</v>
      </c>
    </row>
    <row r="87" spans="2:4" x14ac:dyDescent="0.25">
      <c r="B87">
        <v>84</v>
      </c>
      <c r="C87">
        <v>111.4334873544</v>
      </c>
      <c r="D87">
        <v>0</v>
      </c>
    </row>
    <row r="88" spans="2:4" x14ac:dyDescent="0.25">
      <c r="B88">
        <v>85</v>
      </c>
      <c r="C88">
        <v>110.324406024</v>
      </c>
      <c r="D88">
        <v>0</v>
      </c>
    </row>
    <row r="89" spans="2:4" x14ac:dyDescent="0.25">
      <c r="B89">
        <v>86</v>
      </c>
      <c r="C89">
        <v>140.09448384000001</v>
      </c>
      <c r="D89">
        <v>0</v>
      </c>
    </row>
    <row r="90" spans="2:4" x14ac:dyDescent="0.25">
      <c r="B90">
        <v>87</v>
      </c>
      <c r="C90">
        <v>140.06529748919999</v>
      </c>
      <c r="D90">
        <v>0</v>
      </c>
    </row>
    <row r="91" spans="2:4" x14ac:dyDescent="0.25">
      <c r="B91">
        <v>88</v>
      </c>
      <c r="C91">
        <v>203.45805142680001</v>
      </c>
      <c r="D91">
        <v>0</v>
      </c>
    </row>
    <row r="92" spans="2:4" x14ac:dyDescent="0.25">
      <c r="B92">
        <v>89</v>
      </c>
      <c r="C92">
        <v>101.4809417316</v>
      </c>
      <c r="D92">
        <v>0</v>
      </c>
    </row>
    <row r="93" spans="2:4" x14ac:dyDescent="0.25">
      <c r="B93">
        <v>90</v>
      </c>
      <c r="C93">
        <v>152.38193752680002</v>
      </c>
      <c r="D93">
        <v>0</v>
      </c>
    </row>
    <row r="94" spans="2:4" x14ac:dyDescent="0.25">
      <c r="B94">
        <v>91</v>
      </c>
      <c r="C94">
        <v>177.5697582672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195.34424590439997</v>
      </c>
    </row>
    <row r="3" spans="2:9" x14ac:dyDescent="0.25">
      <c r="B3" s="18">
        <v>150</v>
      </c>
      <c r="C3" s="18">
        <v>200</v>
      </c>
      <c r="D3" s="1">
        <v>178.99405218623997</v>
      </c>
      <c r="E3" s="19" t="str">
        <f>IF(D3="","N/A",IF(OR(D3&lt;B3,D3&gt;C3),"FAIL","PASS"))</f>
        <v>PASS</v>
      </c>
      <c r="H3" t="s">
        <v>39</v>
      </c>
      <c r="I3">
        <v>175.05973209839999</v>
      </c>
    </row>
    <row r="4" spans="2:9" x14ac:dyDescent="0.25">
      <c r="H4" t="s">
        <v>40</v>
      </c>
      <c r="I4">
        <v>169.572698148</v>
      </c>
    </row>
    <row r="5" spans="2:9" x14ac:dyDescent="0.25">
      <c r="H5" t="s">
        <v>41</v>
      </c>
      <c r="I5">
        <v>177.51138556560002</v>
      </c>
    </row>
    <row r="6" spans="2:9" x14ac:dyDescent="0.25">
      <c r="B6" s="15" t="s">
        <v>23</v>
      </c>
      <c r="H6" t="s">
        <v>42</v>
      </c>
      <c r="I6">
        <v>177.4821992148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0.14124610093577525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195.31505955360001</v>
      </c>
      <c r="J2" t="s">
        <v>26</v>
      </c>
    </row>
    <row r="3" spans="2:10" x14ac:dyDescent="0.25">
      <c r="B3" s="18">
        <v>100</v>
      </c>
      <c r="C3" s="18"/>
      <c r="D3" s="1">
        <v>752.33277121978642</v>
      </c>
      <c r="E3" s="19" t="str">
        <f>IF(D3="","N/A",IF(OR(D3&lt;B3),"FAIL","PASS"))</f>
        <v>PASS</v>
      </c>
      <c r="I3">
        <v>0.25961259036599998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8.5778685001199992E-2</v>
      </c>
    </row>
    <row r="3" spans="2:9" x14ac:dyDescent="0.25">
      <c r="B3" s="18">
        <v>0.05</v>
      </c>
      <c r="C3" s="18">
        <v>0.1</v>
      </c>
      <c r="D3" s="1">
        <v>7.8581330893919984E-2</v>
      </c>
      <c r="E3" s="19" t="str">
        <f>IF(D3="","N/A",IF(OR(D3&lt;B3,D3&gt;C3),"FAIL","PASS"))</f>
        <v>PASS</v>
      </c>
      <c r="H3" t="s">
        <v>39</v>
      </c>
      <c r="I3">
        <v>7.67892889548E-2</v>
      </c>
    </row>
    <row r="4" spans="2:9" x14ac:dyDescent="0.25">
      <c r="H4" t="s">
        <v>40</v>
      </c>
      <c r="I4">
        <v>7.4366821838400002E-2</v>
      </c>
    </row>
    <row r="5" spans="2:9" x14ac:dyDescent="0.25">
      <c r="H5" t="s">
        <v>41</v>
      </c>
      <c r="I5">
        <v>7.8277792845599992E-2</v>
      </c>
    </row>
    <row r="6" spans="2:9" x14ac:dyDescent="0.25">
      <c r="H6" t="s">
        <v>42</v>
      </c>
      <c r="I6">
        <v>7.7694065829599993E-2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195.60692306160001</v>
      </c>
      <c r="J2">
        <v>76.205561938800003</v>
      </c>
      <c r="K2">
        <v>180.4883933472</v>
      </c>
      <c r="L2">
        <v>65.4066121428</v>
      </c>
    </row>
    <row r="3" spans="2:12" x14ac:dyDescent="0.25">
      <c r="B3" s="18">
        <v>50</v>
      </c>
      <c r="C3" s="18"/>
      <c r="D3" s="1">
        <v>58.839683212799997</v>
      </c>
      <c r="E3" s="19" t="str">
        <f>IF(D3="","N/A",IF(OR(D3&lt;B3),"FAIL","PASS"))</f>
        <v>PASS</v>
      </c>
      <c r="H3" t="s">
        <v>39</v>
      </c>
      <c r="I3">
        <v>175.08891844919998</v>
      </c>
      <c r="J3">
        <v>69.5218876056</v>
      </c>
      <c r="K3">
        <v>171.32387919600001</v>
      </c>
      <c r="L3">
        <v>65.756848352399999</v>
      </c>
    </row>
    <row r="4" spans="2:12" x14ac:dyDescent="0.25">
      <c r="H4" t="s">
        <v>40</v>
      </c>
      <c r="I4">
        <v>169.572698148</v>
      </c>
      <c r="J4">
        <v>68.733856133999993</v>
      </c>
      <c r="K4">
        <v>167.93826250319998</v>
      </c>
      <c r="L4">
        <v>64.531021618799997</v>
      </c>
    </row>
    <row r="5" spans="2:12" x14ac:dyDescent="0.25">
      <c r="H5" t="s">
        <v>41</v>
      </c>
      <c r="I5">
        <v>177.71569002119998</v>
      </c>
      <c r="J5">
        <v>76.614170849999994</v>
      </c>
      <c r="K5">
        <v>165.42823633439997</v>
      </c>
      <c r="L5">
        <v>59.423410228799995</v>
      </c>
    </row>
    <row r="6" spans="2:12" x14ac:dyDescent="0.25">
      <c r="H6" t="s">
        <v>42</v>
      </c>
      <c r="I6">
        <v>177.77406272280001</v>
      </c>
      <c r="J6">
        <v>75.651021273599994</v>
      </c>
      <c r="K6">
        <v>168.08419425719998</v>
      </c>
      <c r="L6">
        <v>58.839683212799997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195.22750050119998</v>
      </c>
      <c r="J2">
        <v>76.205561938800003</v>
      </c>
      <c r="K2">
        <v>180.3424615932</v>
      </c>
      <c r="L2">
        <v>65.4066121428</v>
      </c>
    </row>
    <row r="3" spans="2:12" x14ac:dyDescent="0.25">
      <c r="B3" s="18">
        <v>20</v>
      </c>
      <c r="C3" s="18"/>
      <c r="D3" s="1">
        <v>64.153627311522058</v>
      </c>
      <c r="E3" s="19" t="str">
        <f>IF(D3="","N/A",IF(OR(D3&lt;B3),"FAIL","PASS"))</f>
        <v>PASS</v>
      </c>
      <c r="G3" t="s">
        <v>38</v>
      </c>
      <c r="H3" t="s">
        <v>27</v>
      </c>
      <c r="I3">
        <v>0.26101353520440002</v>
      </c>
      <c r="J3">
        <v>0.35227925415600003</v>
      </c>
      <c r="K3">
        <v>0.28214445318359999</v>
      </c>
      <c r="L3">
        <v>1.00838842014</v>
      </c>
    </row>
    <row r="4" spans="2:12" x14ac:dyDescent="0.25">
      <c r="G4" t="s">
        <v>39</v>
      </c>
      <c r="H4" t="s">
        <v>26</v>
      </c>
      <c r="I4">
        <v>174.70949588880001</v>
      </c>
      <c r="J4">
        <v>69.463514903999993</v>
      </c>
      <c r="K4">
        <v>171.09038838960001</v>
      </c>
      <c r="L4">
        <v>65.815221054000006</v>
      </c>
    </row>
    <row r="5" spans="2:12" x14ac:dyDescent="0.25">
      <c r="G5" t="s">
        <v>39</v>
      </c>
      <c r="H5" t="s">
        <v>27</v>
      </c>
      <c r="I5">
        <v>0.23521280109719997</v>
      </c>
      <c r="J5">
        <v>0.32396849388000004</v>
      </c>
      <c r="K5">
        <v>0.26658812820720001</v>
      </c>
      <c r="L5">
        <v>1.02590023062</v>
      </c>
    </row>
    <row r="6" spans="2:12" x14ac:dyDescent="0.25">
      <c r="G6" t="s">
        <v>40</v>
      </c>
      <c r="H6" t="s">
        <v>26</v>
      </c>
      <c r="I6">
        <v>169.25164828919998</v>
      </c>
      <c r="J6">
        <v>68.6754834324</v>
      </c>
      <c r="K6">
        <v>167.70477169680001</v>
      </c>
      <c r="L6">
        <v>64.5602079696</v>
      </c>
    </row>
    <row r="7" spans="2:12" x14ac:dyDescent="0.25">
      <c r="G7" t="s">
        <v>40</v>
      </c>
      <c r="H7" t="s">
        <v>27</v>
      </c>
      <c r="I7">
        <v>0.23407453341600001</v>
      </c>
      <c r="J7">
        <v>0.32017426827599998</v>
      </c>
      <c r="K7">
        <v>0.2661211465944</v>
      </c>
      <c r="L7">
        <v>1.0054697850599998</v>
      </c>
    </row>
    <row r="8" spans="2:12" x14ac:dyDescent="0.25">
      <c r="G8" t="s">
        <v>41</v>
      </c>
      <c r="H8" t="s">
        <v>26</v>
      </c>
      <c r="I8">
        <v>177.51138556560002</v>
      </c>
      <c r="J8">
        <v>76.58498449919999</v>
      </c>
      <c r="K8">
        <v>165.486609036</v>
      </c>
      <c r="L8">
        <v>59.510969281199998</v>
      </c>
    </row>
    <row r="9" spans="2:12" x14ac:dyDescent="0.25">
      <c r="G9" t="s">
        <v>41</v>
      </c>
      <c r="H9" t="s">
        <v>27</v>
      </c>
      <c r="I9">
        <v>0.2455447692804</v>
      </c>
      <c r="J9">
        <v>0.35373857169599998</v>
      </c>
      <c r="K9">
        <v>0.2608676034504</v>
      </c>
      <c r="L9">
        <v>0.90681991935600004</v>
      </c>
    </row>
    <row r="10" spans="2:12" x14ac:dyDescent="0.25">
      <c r="G10" t="s">
        <v>42</v>
      </c>
      <c r="H10" t="s">
        <v>26</v>
      </c>
      <c r="I10">
        <v>177.59894461799999</v>
      </c>
      <c r="J10">
        <v>75.592648572000002</v>
      </c>
      <c r="K10">
        <v>168.113380608</v>
      </c>
      <c r="L10">
        <v>58.9272422652</v>
      </c>
    </row>
    <row r="11" spans="2:12" x14ac:dyDescent="0.25">
      <c r="G11" t="s">
        <v>42</v>
      </c>
      <c r="H11" t="s">
        <v>27</v>
      </c>
      <c r="I11">
        <v>0.24195484813199999</v>
      </c>
      <c r="J11">
        <v>0.34936061907600002</v>
      </c>
      <c r="K11">
        <v>0.26346518867159996</v>
      </c>
      <c r="L11">
        <v>0.90827923689599999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2024-05-06T13:50:32Z</dcterms:modified>
</cp:coreProperties>
</file>