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C803B658-476F-4325-9F21-AA805FA3A182}" xr6:coauthVersionLast="47" xr6:coauthVersionMax="47" xr10:uidLastSave="{00000000-0000-0000-0000-000000000000}"/>
  <bookViews>
    <workbookView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<sst xmlns="http://schemas.openxmlformats.org/spreadsheetml/2006/main" count="171" uniqueCount="101">
  <si>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</si>
  <si>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</si>
  <si>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</si>
  <si>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</si>
  <si>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</si>
  <si>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</si>
  <si>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</si>
  <si>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</si>
  <si>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</si>
  <si>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</si>
  <si>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</si>
  <si>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</si>
  <si>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</si>
  <si>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</si>
  <si>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</si>
  <si>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</si>
  <si>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</si>
  <si>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</si>
  <si>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</si>
  <si>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</si>
  <si>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</si>
  <si>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</si>
  <si>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</si>
  <si>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</si>
  <si>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</si>
  <si>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</si>
  <si>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</si>
  <si>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</si>
  <si>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</si>
  <si>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</si>
  <si>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</si>
  <si>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</si>
  <si>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</si>
  <si>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</si>
  <si>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</si>
  <si>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</si>
  <si>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</si>
  <si>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</si>
  <si>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</si>
  <si>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</si>
  <si>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</si>
  <si>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</si>
  <si>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</si>
  <si>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</si>
  <si>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</si>
  <si>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</si>
  <si>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</si>
  <si>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</si>
  <si>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</si>
  <si>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</si>
  <si>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</si>
  <si>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</si>
  <si>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</si>
  <si>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</si>
  <si>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</si>
  <si>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</si>
  <si>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</si>
  <si>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</si>
  <si>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</si>
  <si>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</si>
  <si>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</si>
  <si>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</si>
  <si>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</si>
  <si>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</si>
  <si>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</si>
  <si>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</si>
  <si>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</si>
  <si>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</si>
  <si>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</si>
  <si>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</si>
  <si>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</si>
  <si>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</si>
  <si>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</si>
  <si>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</si>
  <si>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</si>
  <si>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</si>
  <si>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</si>
  <si>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</si>
  <si>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</si>
  <si>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</si>
  <si>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</si>
  <si>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</si>
  <si>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</si>
  <si>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</si>
  <si>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</si>
  <si>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</si>
  <si>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</si>
  <si>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</si>
  <si>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</si>
  <si>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</si>
  <si>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</si>
  <si>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</si>
  <si>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</si>
  <si>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</si>
  <si>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</si>
  <si>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</si>
  <si>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</si>
  <si>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</si>
  <si>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</si>
  <si>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</si>
  <si>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S24090878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</si>
</sst>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181.53326470583997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0.14591470082799557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687.8693779425023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0.17119999999999999</v>
      </c>
      <c r="E15" s="20">
        <f>ChromaticityCoordinates!G4</f>
        <v>0.4965</v>
      </c>
      <c r="F15" s="20" t="s">
        <v>49</v>
      </c>
      <c r="H15" s="26">
        <f>ChromaticityCoordinates!H4</f>
        <v>1.6549622352186783E-2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0.45119999999999999</v>
      </c>
      <c r="E16" s="20">
        <f>ChromaticityCoordinates!G5</f>
        <v>0.52829999999999999</v>
      </c>
      <c r="F16" s="20" t="s">
        <v>49</v>
      </c>
      <c r="H16" s="26">
        <f>ChromaticityCoordinates!H5</f>
        <v>3.605551275463592E-4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0.1239</v>
      </c>
      <c r="E17" s="20">
        <f>ChromaticityCoordinates!G6</f>
        <v>0.5615</v>
      </c>
      <c r="F17" s="20" t="s">
        <v>49</v>
      </c>
      <c r="H17" s="26">
        <f>ChromaticityCoordinates!H6</f>
        <v>1.191049956970739E-2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0.1195</v>
      </c>
      <c r="E18" s="20">
        <f>ChromaticityCoordinates!G7</f>
        <v>0.30209999999999998</v>
      </c>
      <c r="F18" s="20" t="s">
        <v>49</v>
      </c>
      <c r="H18" s="26">
        <f>ChromaticityCoordinates!H7</f>
        <v>1.9418032856085093E-2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7.9602853171919993E-2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56.475588797999997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58.614232209737835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7.9124197018799997E-2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0.13107590144279999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0.16157563802879998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0.21087138453000001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0.26930245883159998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0.34877689206000001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0.41853227047199998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0.539363762784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0.68879787887999999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0.879092886096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1.1306792299920001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1.4339254148040002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1.8314435127000002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2.3349080639999999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2.9740891465199999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3.7767137935199999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4.7807242610399996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6.2166927204000002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7.8073488389999994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9.9671387981999988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12.693143962920001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15.98828296824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20.853647646599999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23.775201361679997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28.482959745719999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36.687242955599999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50.171337025200003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63.713803796400001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80.583514558800005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104.2828314084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133.23569140199999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179.84629362960001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0.17119999999999999</v>
      </c>
      <c r="G4" s="4">
        <v>0.4965</v>
      </c>
      <c r="H4" s="3">
        <f>IF(OR((F4=""),(G4="")),"",SQRT((F4-C4)^2+(G4-D4)^2))</f>
        <v>1.6549622352186783E-2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-5.7999999999999996E-3</v>
      </c>
      <c r="O4" s="3">
        <f>IF(G4="","",G4-D4)</f>
        <v>1.5500000000000014E-2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0.45119999999999999</v>
      </c>
      <c r="G5" s="4">
        <v>0.52829999999999999</v>
      </c>
      <c r="H5" s="3">
        <f t="shared" ref="H5:H7" si="0">IF(OR((F5=""),(G5="")),"",SQRT((F5-C5)^2+(G5-D5)^2))</f>
        <v>3.605551275463592E-4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1.9999999999997797E-4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0.1239</v>
      </c>
      <c r="G6" s="4">
        <v>0.5615</v>
      </c>
      <c r="H6" s="3">
        <f t="shared" si="0"/>
        <v>1.191049956970739E-2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1.1899999999999994E-2</v>
      </c>
      <c r="O6" s="3">
        <f t="shared" ref="O6:O7" si="6">IF(G6="","",G6-D6)</f>
        <v>-5.0000000000005596E-4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0.1195</v>
      </c>
      <c r="G7" s="3">
        <v>0.30209999999999998</v>
      </c>
      <c r="H7" s="3">
        <f t="shared" si="0"/>
        <v>1.9418032856085093E-2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-3.5000000000000031E-3</v>
      </c>
      <c r="O7" s="3">
        <f t="shared" si="6"/>
        <v>1.9100000000000006E-2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229.98844430399998</v>
      </c>
      <c r="F3" s="8"/>
    </row>
    <row r="4" spans="2:6" x14ac:dyDescent="0.25">
      <c r="B4" s="1" t="s">
        <v>39</v>
      </c>
      <c r="C4" s="18"/>
      <c r="D4" s="18"/>
      <c r="E4" s="1">
        <v>206.28912745439999</v>
      </c>
      <c r="F4" s="8"/>
    </row>
    <row r="5" spans="2:6" x14ac:dyDescent="0.25">
      <c r="B5" s="1" t="s">
        <v>40</v>
      </c>
      <c r="C5" s="18"/>
      <c r="D5" s="18"/>
      <c r="E5" s="1">
        <v>198.46718544000001</v>
      </c>
      <c r="F5" s="8"/>
    </row>
    <row r="6" spans="2:6" x14ac:dyDescent="0.25">
      <c r="B6" s="1" t="s">
        <v>41</v>
      </c>
      <c r="C6" s="18"/>
      <c r="D6" s="18"/>
      <c r="E6" s="1">
        <v>203.39967872519998</v>
      </c>
      <c r="F6" s="8"/>
    </row>
    <row r="7" spans="2:6" x14ac:dyDescent="0.25">
      <c r="B7" s="1" t="s">
        <v>42</v>
      </c>
      <c r="C7" s="18"/>
      <c r="D7" s="18"/>
      <c r="E7" s="1">
        <v>202.1738519916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6"/>
  <sheetViews>
    <sheetView topLeftCell="A71" workbookViewId="0">
      <selection activeCell="D96" sqref="D96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0.1081062433632</v>
      </c>
      <c r="D4">
        <v>0</v>
      </c>
    </row>
    <row r="5" spans="2:4" x14ac:dyDescent="0.25">
      <c r="B5">
        <v>2</v>
      </c>
      <c r="C5">
        <v>4.92957465012E-2</v>
      </c>
      <c r="D5">
        <v>0</v>
      </c>
    </row>
    <row r="6" spans="2:4" x14ac:dyDescent="0.25">
      <c r="B6">
        <v>3</v>
      </c>
      <c r="C6">
        <v>7.8744774458399988E-2</v>
      </c>
      <c r="D6">
        <v>0</v>
      </c>
    </row>
    <row r="7" spans="2:4" x14ac:dyDescent="0.25">
      <c r="B7">
        <v>4</v>
      </c>
      <c r="C7">
        <v>7.8686401756800001E-2</v>
      </c>
      <c r="D7">
        <v>0</v>
      </c>
    </row>
    <row r="8" spans="2:4" x14ac:dyDescent="0.25">
      <c r="B8">
        <v>5</v>
      </c>
      <c r="C8">
        <v>0.11052871047959999</v>
      </c>
      <c r="D8">
        <v>0</v>
      </c>
    </row>
    <row r="9" spans="2:4" x14ac:dyDescent="0.25">
      <c r="B9">
        <v>6</v>
      </c>
      <c r="C9">
        <v>0.15036807932159998</v>
      </c>
      <c r="D9">
        <v>0</v>
      </c>
    </row>
    <row r="10" spans="2:4" x14ac:dyDescent="0.25">
      <c r="B10">
        <v>7</v>
      </c>
      <c r="C10">
        <v>7.0251546375599994E-2</v>
      </c>
      <c r="D10">
        <v>0</v>
      </c>
    </row>
    <row r="11" spans="2:4" x14ac:dyDescent="0.25">
      <c r="B11">
        <v>8</v>
      </c>
      <c r="C11">
        <v>0.1105578968304</v>
      </c>
      <c r="D11">
        <v>0</v>
      </c>
    </row>
    <row r="12" spans="2:4" x14ac:dyDescent="0.25">
      <c r="B12">
        <v>9</v>
      </c>
      <c r="C12">
        <v>0.1306672925316</v>
      </c>
      <c r="D12">
        <v>0</v>
      </c>
    </row>
    <row r="13" spans="2:4" x14ac:dyDescent="0.25">
      <c r="B13">
        <v>10</v>
      </c>
      <c r="C13">
        <v>0.1306672925316</v>
      </c>
      <c r="D13">
        <v>0</v>
      </c>
    </row>
    <row r="14" spans="2:4" x14ac:dyDescent="0.25">
      <c r="B14">
        <v>11</v>
      </c>
      <c r="C14">
        <v>0.1712655064944</v>
      </c>
      <c r="D14">
        <v>0</v>
      </c>
    </row>
    <row r="15" spans="2:4" x14ac:dyDescent="0.25">
      <c r="B15">
        <v>12</v>
      </c>
      <c r="C15">
        <v>0.18574193649119999</v>
      </c>
      <c r="D15">
        <v>0</v>
      </c>
    </row>
    <row r="16" spans="2:4" x14ac:dyDescent="0.25">
      <c r="B16">
        <v>13</v>
      </c>
      <c r="C16">
        <v>8.7646611452400006E-2</v>
      </c>
      <c r="D16">
        <v>0</v>
      </c>
    </row>
    <row r="17" spans="2:4" x14ac:dyDescent="0.25">
      <c r="B17">
        <v>14</v>
      </c>
      <c r="C17">
        <v>0.13682561255039999</v>
      </c>
      <c r="D17">
        <v>0</v>
      </c>
    </row>
    <row r="18" spans="2:4" x14ac:dyDescent="0.25">
      <c r="B18">
        <v>15</v>
      </c>
      <c r="C18">
        <v>0.16137133357319999</v>
      </c>
      <c r="D18">
        <v>0</v>
      </c>
    </row>
    <row r="19" spans="2:4" x14ac:dyDescent="0.25">
      <c r="B19">
        <v>16</v>
      </c>
      <c r="C19">
        <v>0.16134214722239998</v>
      </c>
      <c r="D19">
        <v>0</v>
      </c>
    </row>
    <row r="20" spans="2:4" x14ac:dyDescent="0.25">
      <c r="B20">
        <v>17</v>
      </c>
      <c r="C20">
        <v>0.21069626642519998</v>
      </c>
      <c r="D20">
        <v>0</v>
      </c>
    </row>
    <row r="21" spans="2:4" x14ac:dyDescent="0.25">
      <c r="B21">
        <v>18</v>
      </c>
      <c r="C21">
        <v>0.21081301182840001</v>
      </c>
      <c r="D21">
        <v>0</v>
      </c>
    </row>
    <row r="22" spans="2:4" x14ac:dyDescent="0.25">
      <c r="B22">
        <v>19</v>
      </c>
      <c r="C22">
        <v>0.26921489977919999</v>
      </c>
      <c r="D22">
        <v>0</v>
      </c>
    </row>
    <row r="23" spans="2:4" x14ac:dyDescent="0.25">
      <c r="B23">
        <v>20</v>
      </c>
      <c r="C23">
        <v>0.26936083153320001</v>
      </c>
      <c r="D23">
        <v>0</v>
      </c>
    </row>
    <row r="24" spans="2:4" x14ac:dyDescent="0.25">
      <c r="B24">
        <v>21</v>
      </c>
      <c r="C24">
        <v>0.34906875556799999</v>
      </c>
      <c r="D24">
        <v>0</v>
      </c>
    </row>
    <row r="25" spans="2:4" x14ac:dyDescent="0.25">
      <c r="B25">
        <v>22</v>
      </c>
      <c r="C25">
        <v>0.34877689206000001</v>
      </c>
      <c r="D25">
        <v>0</v>
      </c>
    </row>
    <row r="26" spans="2:4" x14ac:dyDescent="0.25">
      <c r="B26">
        <v>23</v>
      </c>
      <c r="C26">
        <v>0.44859421179599995</v>
      </c>
      <c r="D26">
        <v>0</v>
      </c>
    </row>
    <row r="27" spans="2:4" x14ac:dyDescent="0.25">
      <c r="B27">
        <v>24</v>
      </c>
      <c r="C27">
        <v>0.48128292469200001</v>
      </c>
      <c r="D27">
        <v>0</v>
      </c>
    </row>
    <row r="28" spans="2:4" x14ac:dyDescent="0.25">
      <c r="B28">
        <v>25</v>
      </c>
      <c r="C28">
        <v>0.2341037197668</v>
      </c>
      <c r="D28">
        <v>0</v>
      </c>
    </row>
    <row r="29" spans="2:4" x14ac:dyDescent="0.25">
      <c r="B29">
        <v>26</v>
      </c>
      <c r="C29">
        <v>0.35753279730000004</v>
      </c>
      <c r="D29">
        <v>0</v>
      </c>
    </row>
    <row r="30" spans="2:4" x14ac:dyDescent="0.25">
      <c r="B30">
        <v>27</v>
      </c>
      <c r="C30">
        <v>0.41882413398000001</v>
      </c>
      <c r="D30">
        <v>0</v>
      </c>
    </row>
    <row r="31" spans="2:4" x14ac:dyDescent="0.25">
      <c r="B31">
        <v>28</v>
      </c>
      <c r="C31">
        <v>0.41911599748799999</v>
      </c>
      <c r="D31">
        <v>0</v>
      </c>
    </row>
    <row r="32" spans="2:4" x14ac:dyDescent="0.25">
      <c r="B32">
        <v>29</v>
      </c>
      <c r="C32">
        <v>0.539363762784</v>
      </c>
      <c r="D32">
        <v>0</v>
      </c>
    </row>
    <row r="33" spans="2:4" x14ac:dyDescent="0.25">
      <c r="B33">
        <v>30</v>
      </c>
      <c r="C33">
        <v>0.53965562629200003</v>
      </c>
      <c r="D33">
        <v>0</v>
      </c>
    </row>
    <row r="34" spans="2:4" x14ac:dyDescent="0.25">
      <c r="B34">
        <v>31</v>
      </c>
      <c r="C34">
        <v>0.69054905992799998</v>
      </c>
      <c r="D34">
        <v>0</v>
      </c>
    </row>
    <row r="35" spans="2:4" x14ac:dyDescent="0.25">
      <c r="B35">
        <v>32</v>
      </c>
      <c r="C35">
        <v>0.68967346940399998</v>
      </c>
      <c r="D35">
        <v>0</v>
      </c>
    </row>
    <row r="36" spans="2:4" x14ac:dyDescent="0.25">
      <c r="B36">
        <v>33</v>
      </c>
      <c r="C36">
        <v>0.8782172955719999</v>
      </c>
      <c r="D36">
        <v>0</v>
      </c>
    </row>
    <row r="37" spans="2:4" x14ac:dyDescent="0.25">
      <c r="B37">
        <v>34</v>
      </c>
      <c r="C37">
        <v>0.87938474960399993</v>
      </c>
      <c r="D37">
        <v>0</v>
      </c>
    </row>
    <row r="38" spans="2:4" x14ac:dyDescent="0.25">
      <c r="B38">
        <v>35</v>
      </c>
      <c r="C38">
        <v>1.126301277372</v>
      </c>
      <c r="D38">
        <v>0</v>
      </c>
    </row>
    <row r="39" spans="2:4" x14ac:dyDescent="0.25">
      <c r="B39">
        <v>36</v>
      </c>
      <c r="C39">
        <v>1.1289280489439999</v>
      </c>
      <c r="D39">
        <v>0</v>
      </c>
    </row>
    <row r="40" spans="2:4" x14ac:dyDescent="0.25">
      <c r="B40">
        <v>37</v>
      </c>
      <c r="C40">
        <v>1.4377196404079999</v>
      </c>
      <c r="D40">
        <v>0</v>
      </c>
    </row>
    <row r="41" spans="2:4" x14ac:dyDescent="0.25">
      <c r="B41">
        <v>38</v>
      </c>
      <c r="C41">
        <v>1.4391789579479999</v>
      </c>
      <c r="D41">
        <v>0</v>
      </c>
    </row>
    <row r="42" spans="2:4" x14ac:dyDescent="0.25">
      <c r="B42">
        <v>39</v>
      </c>
      <c r="C42">
        <v>1.833778420764</v>
      </c>
      <c r="D42">
        <v>0</v>
      </c>
    </row>
    <row r="43" spans="2:4" x14ac:dyDescent="0.25">
      <c r="B43">
        <v>40</v>
      </c>
      <c r="C43">
        <v>1.8343621477800001</v>
      </c>
      <c r="D43">
        <v>0</v>
      </c>
    </row>
    <row r="44" spans="2:4" x14ac:dyDescent="0.25">
      <c r="B44">
        <v>41</v>
      </c>
      <c r="C44">
        <v>2.331697565412</v>
      </c>
      <c r="D44">
        <v>0</v>
      </c>
    </row>
    <row r="45" spans="2:4" x14ac:dyDescent="0.25">
      <c r="B45">
        <v>42</v>
      </c>
      <c r="C45">
        <v>2.3372429720639998</v>
      </c>
      <c r="D45">
        <v>0</v>
      </c>
    </row>
    <row r="46" spans="2:4" x14ac:dyDescent="0.25">
      <c r="B46">
        <v>43</v>
      </c>
      <c r="C46">
        <v>2.9916009569999997</v>
      </c>
      <c r="D46">
        <v>0</v>
      </c>
    </row>
    <row r="47" spans="2:4" x14ac:dyDescent="0.25">
      <c r="B47">
        <v>44</v>
      </c>
      <c r="C47">
        <v>2.9565773360400001</v>
      </c>
      <c r="D47">
        <v>0</v>
      </c>
    </row>
    <row r="48" spans="2:4" x14ac:dyDescent="0.25">
      <c r="B48">
        <v>45</v>
      </c>
      <c r="C48">
        <v>3.7971442390799997</v>
      </c>
      <c r="D48">
        <v>0</v>
      </c>
    </row>
    <row r="49" spans="2:4" x14ac:dyDescent="0.25">
      <c r="B49">
        <v>46</v>
      </c>
      <c r="C49">
        <v>3.8204933197199997</v>
      </c>
      <c r="D49">
        <v>0</v>
      </c>
    </row>
    <row r="50" spans="2:4" x14ac:dyDescent="0.25">
      <c r="B50">
        <v>47</v>
      </c>
      <c r="C50">
        <v>4.8245037872400003</v>
      </c>
      <c r="D50">
        <v>0</v>
      </c>
    </row>
    <row r="51" spans="2:4" x14ac:dyDescent="0.25">
      <c r="B51">
        <v>48</v>
      </c>
      <c r="C51">
        <v>4.80699197676</v>
      </c>
      <c r="D51">
        <v>0</v>
      </c>
    </row>
    <row r="52" spans="2:4" x14ac:dyDescent="0.25">
      <c r="B52">
        <v>49</v>
      </c>
      <c r="C52">
        <v>6.2312858958000001</v>
      </c>
      <c r="D52">
        <v>0</v>
      </c>
    </row>
    <row r="53" spans="2:4" x14ac:dyDescent="0.25">
      <c r="B53">
        <v>50</v>
      </c>
      <c r="C53">
        <v>6.1699945591200001</v>
      </c>
      <c r="D53">
        <v>0</v>
      </c>
    </row>
    <row r="54" spans="2:4" x14ac:dyDescent="0.25">
      <c r="B54">
        <v>51</v>
      </c>
      <c r="C54">
        <v>7.880314716</v>
      </c>
      <c r="D54">
        <v>0</v>
      </c>
    </row>
    <row r="55" spans="2:4" x14ac:dyDescent="0.25">
      <c r="B55">
        <v>52</v>
      </c>
      <c r="C55">
        <v>7.8861519861599998</v>
      </c>
      <c r="D55">
        <v>0</v>
      </c>
    </row>
    <row r="56" spans="2:4" x14ac:dyDescent="0.25">
      <c r="B56">
        <v>53</v>
      </c>
      <c r="C56">
        <v>10.0546978506</v>
      </c>
      <c r="D56">
        <v>0</v>
      </c>
    </row>
    <row r="57" spans="2:4" x14ac:dyDescent="0.25">
      <c r="B57">
        <v>54</v>
      </c>
      <c r="C57">
        <v>9.8824983808799995</v>
      </c>
      <c r="D57">
        <v>0</v>
      </c>
    </row>
    <row r="58" spans="2:4" x14ac:dyDescent="0.25">
      <c r="B58">
        <v>55</v>
      </c>
      <c r="C58">
        <v>12.418792265399999</v>
      </c>
      <c r="D58">
        <v>0</v>
      </c>
    </row>
    <row r="59" spans="2:4" x14ac:dyDescent="0.25">
      <c r="B59">
        <v>56</v>
      </c>
      <c r="C59">
        <v>12.86534343264</v>
      </c>
      <c r="D59">
        <v>0</v>
      </c>
    </row>
    <row r="60" spans="2:4" x14ac:dyDescent="0.25">
      <c r="B60">
        <v>57</v>
      </c>
      <c r="C60">
        <v>16.309332827039999</v>
      </c>
      <c r="D60">
        <v>0</v>
      </c>
    </row>
    <row r="61" spans="2:4" x14ac:dyDescent="0.25">
      <c r="B61">
        <v>58</v>
      </c>
      <c r="C61">
        <v>15.8044089582</v>
      </c>
      <c r="D61">
        <v>0</v>
      </c>
    </row>
    <row r="62" spans="2:4" x14ac:dyDescent="0.25">
      <c r="B62">
        <v>59</v>
      </c>
      <c r="C62">
        <v>21.55995733596</v>
      </c>
      <c r="D62">
        <v>0</v>
      </c>
    </row>
    <row r="63" spans="2:4" x14ac:dyDescent="0.25">
      <c r="B63">
        <v>60</v>
      </c>
      <c r="C63">
        <v>23.089322117879998</v>
      </c>
      <c r="D63">
        <v>0</v>
      </c>
    </row>
    <row r="64" spans="2:4" x14ac:dyDescent="0.25">
      <c r="B64">
        <v>61</v>
      </c>
      <c r="C64">
        <v>11.592818537759999</v>
      </c>
      <c r="D64">
        <v>0</v>
      </c>
    </row>
    <row r="65" spans="2:4" x14ac:dyDescent="0.25">
      <c r="B65">
        <v>62</v>
      </c>
      <c r="C65">
        <v>17.339611010279999</v>
      </c>
      <c r="D65">
        <v>0</v>
      </c>
    </row>
    <row r="66" spans="2:4" x14ac:dyDescent="0.25">
      <c r="B66">
        <v>63</v>
      </c>
      <c r="C66">
        <v>20.871159457080001</v>
      </c>
      <c r="D66">
        <v>0</v>
      </c>
    </row>
    <row r="67" spans="2:4" x14ac:dyDescent="0.25">
      <c r="B67">
        <v>64</v>
      </c>
      <c r="C67">
        <v>20.868240822000001</v>
      </c>
      <c r="D67">
        <v>0</v>
      </c>
    </row>
    <row r="68" spans="2:4" x14ac:dyDescent="0.25">
      <c r="B68">
        <v>65</v>
      </c>
      <c r="C68">
        <v>26.836849560600001</v>
      </c>
      <c r="D68">
        <v>0</v>
      </c>
    </row>
    <row r="69" spans="2:4" x14ac:dyDescent="0.25">
      <c r="B69">
        <v>66</v>
      </c>
      <c r="C69">
        <v>30.499736586000001</v>
      </c>
      <c r="D69">
        <v>0</v>
      </c>
    </row>
    <row r="70" spans="2:4" x14ac:dyDescent="0.25">
      <c r="B70">
        <v>67</v>
      </c>
      <c r="C70">
        <v>14.94049297452</v>
      </c>
      <c r="D70">
        <v>0</v>
      </c>
    </row>
    <row r="71" spans="2:4" x14ac:dyDescent="0.25">
      <c r="B71">
        <v>68</v>
      </c>
      <c r="C71">
        <v>21.13675524936</v>
      </c>
      <c r="D71">
        <v>0</v>
      </c>
    </row>
    <row r="72" spans="2:4" x14ac:dyDescent="0.25">
      <c r="B72">
        <v>69</v>
      </c>
      <c r="C72">
        <v>27.455600197559999</v>
      </c>
      <c r="D72">
        <v>0</v>
      </c>
    </row>
    <row r="73" spans="2:4" x14ac:dyDescent="0.25">
      <c r="B73">
        <v>70</v>
      </c>
      <c r="C73">
        <v>24.88720132716</v>
      </c>
      <c r="D73">
        <v>0</v>
      </c>
    </row>
    <row r="74" spans="2:4" x14ac:dyDescent="0.25">
      <c r="B74">
        <v>71</v>
      </c>
      <c r="C74">
        <v>24.522371942159999</v>
      </c>
      <c r="D74">
        <v>0</v>
      </c>
    </row>
    <row r="75" spans="2:4" x14ac:dyDescent="0.25">
      <c r="B75">
        <v>72</v>
      </c>
      <c r="C75">
        <v>31.171022654399998</v>
      </c>
      <c r="D75">
        <v>0</v>
      </c>
    </row>
    <row r="76" spans="2:4" x14ac:dyDescent="0.25">
      <c r="B76">
        <v>73</v>
      </c>
      <c r="C76">
        <v>32.163358581600001</v>
      </c>
      <c r="D76">
        <v>0</v>
      </c>
    </row>
    <row r="77" spans="2:4" x14ac:dyDescent="0.25">
      <c r="B77">
        <v>74</v>
      </c>
      <c r="C77">
        <v>41.094381926400004</v>
      </c>
      <c r="D77">
        <v>0</v>
      </c>
    </row>
    <row r="78" spans="2:4" x14ac:dyDescent="0.25">
      <c r="B78">
        <v>75</v>
      </c>
      <c r="C78">
        <v>38.876219265599993</v>
      </c>
      <c r="D78">
        <v>0</v>
      </c>
    </row>
    <row r="79" spans="2:4" x14ac:dyDescent="0.25">
      <c r="B79">
        <v>76</v>
      </c>
      <c r="C79">
        <v>50.1421506744</v>
      </c>
      <c r="D79">
        <v>0</v>
      </c>
    </row>
    <row r="80" spans="2:4" x14ac:dyDescent="0.25">
      <c r="B80">
        <v>77</v>
      </c>
      <c r="C80">
        <v>49.791914464799994</v>
      </c>
      <c r="D80">
        <v>0</v>
      </c>
    </row>
    <row r="81" spans="2:4" x14ac:dyDescent="0.25">
      <c r="B81">
        <v>78</v>
      </c>
      <c r="C81">
        <v>63.597058393200001</v>
      </c>
      <c r="D81">
        <v>0</v>
      </c>
    </row>
    <row r="82" spans="2:4" x14ac:dyDescent="0.25">
      <c r="B82">
        <v>79</v>
      </c>
      <c r="C82">
        <v>63.538685691599994</v>
      </c>
      <c r="D82">
        <v>0</v>
      </c>
    </row>
    <row r="83" spans="2:4" x14ac:dyDescent="0.25">
      <c r="B83">
        <v>80</v>
      </c>
      <c r="C83">
        <v>80.87537806680001</v>
      </c>
      <c r="D83">
        <v>0</v>
      </c>
    </row>
    <row r="84" spans="2:4" x14ac:dyDescent="0.25">
      <c r="B84">
        <v>81</v>
      </c>
      <c r="C84">
        <v>81.138055223999999</v>
      </c>
      <c r="D84">
        <v>0</v>
      </c>
    </row>
    <row r="85" spans="2:4" x14ac:dyDescent="0.25">
      <c r="B85">
        <v>82</v>
      </c>
      <c r="C85">
        <v>101.77280523959999</v>
      </c>
      <c r="D85">
        <v>0</v>
      </c>
    </row>
    <row r="86" spans="2:4" x14ac:dyDescent="0.25">
      <c r="B86">
        <v>83</v>
      </c>
      <c r="C86">
        <v>120.10183354199999</v>
      </c>
      <c r="D86">
        <v>0</v>
      </c>
    </row>
    <row r="87" spans="2:4" x14ac:dyDescent="0.25">
      <c r="B87">
        <v>84</v>
      </c>
      <c r="C87">
        <v>59.277478474799999</v>
      </c>
      <c r="D87">
        <v>0</v>
      </c>
    </row>
    <row r="88" spans="2:4" x14ac:dyDescent="0.25">
      <c r="B88">
        <v>85</v>
      </c>
      <c r="C88">
        <v>89.193488044800006</v>
      </c>
      <c r="D88">
        <v>0</v>
      </c>
    </row>
    <row r="89" spans="2:4" x14ac:dyDescent="0.25">
      <c r="B89">
        <v>86</v>
      </c>
      <c r="C89">
        <v>103.903408848</v>
      </c>
      <c r="D89">
        <v>0</v>
      </c>
    </row>
    <row r="90" spans="2:4" x14ac:dyDescent="0.25">
      <c r="B90">
        <v>87</v>
      </c>
      <c r="C90">
        <v>104.2828314084</v>
      </c>
      <c r="D90">
        <v>0</v>
      </c>
    </row>
    <row r="91" spans="2:4" x14ac:dyDescent="0.25">
      <c r="B91">
        <v>88</v>
      </c>
      <c r="C91">
        <v>132.44765993039999</v>
      </c>
      <c r="D91">
        <v>0</v>
      </c>
    </row>
    <row r="92" spans="2:4" x14ac:dyDescent="0.25">
      <c r="B92">
        <v>89</v>
      </c>
      <c r="C92">
        <v>131.5136967048</v>
      </c>
      <c r="D92">
        <v>0</v>
      </c>
    </row>
    <row r="93" spans="2:4" x14ac:dyDescent="0.25">
      <c r="B93">
        <v>90</v>
      </c>
      <c r="C93">
        <v>205.96807759560002</v>
      </c>
      <c r="D93">
        <v>0</v>
      </c>
    </row>
    <row r="94" spans="2:4" x14ac:dyDescent="0.25">
      <c r="B94">
        <v>91</v>
      </c>
      <c r="C94">
        <v>102.26897320319999</v>
      </c>
      <c r="D94">
        <v>0</v>
      </c>
    </row>
    <row r="95" spans="2:4" x14ac:dyDescent="0.25">
      <c r="B95">
        <v>92</v>
      </c>
      <c r="C95">
        <v>154.103932224</v>
      </c>
      <c r="D95">
        <v>0</v>
      </c>
    </row>
    <row r="96" spans="2:4" x14ac:dyDescent="0.25">
      <c r="B96">
        <v>93</v>
      </c>
      <c r="C96">
        <v>179.72954822639997</v>
      </c>
      <c r="D9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200.45185729439999</v>
      </c>
    </row>
    <row r="3" spans="2:9" x14ac:dyDescent="0.25">
      <c r="B3" s="18">
        <v>150</v>
      </c>
      <c r="C3" s="18">
        <v>200</v>
      </c>
      <c r="D3" s="1">
        <v>181.53326470583997</v>
      </c>
      <c r="E3" s="19" t="str">
        <f>IF(D3="","N/A",IF(OR(D3&lt;B3,D3&gt;C3),"FAIL","PASS"))</f>
        <v>PASS</v>
      </c>
      <c r="H3" t="s">
        <v>39</v>
      </c>
      <c r="I3">
        <v>179.641989174</v>
      </c>
    </row>
    <row r="4" spans="2:9" x14ac:dyDescent="0.25">
      <c r="H4" t="s">
        <v>40</v>
      </c>
      <c r="I4">
        <v>173.1918056472</v>
      </c>
    </row>
    <row r="5" spans="2:9" x14ac:dyDescent="0.25">
      <c r="H5" t="s">
        <v>41</v>
      </c>
      <c r="I5">
        <v>177.62813096880001</v>
      </c>
    </row>
    <row r="6" spans="2:9" x14ac:dyDescent="0.25">
      <c r="B6" s="15" t="s">
        <v>23</v>
      </c>
      <c r="H6" t="s">
        <v>42</v>
      </c>
      <c r="I6">
        <v>176.75254044479999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0.14591470082799557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200.4226709436</v>
      </c>
      <c r="J2" t="s">
        <v>26</v>
      </c>
    </row>
    <row r="3" spans="2:10" x14ac:dyDescent="0.25">
      <c r="B3" s="18">
        <v>100</v>
      </c>
      <c r="C3" s="18"/>
      <c r="D3" s="1">
        <v>687.8693779425023</v>
      </c>
      <c r="E3" s="19" t="str">
        <f>IF(D3="","N/A",IF(OR(D3&lt;B3),"FAIL","PASS"))</f>
        <v>PASS</v>
      </c>
      <c r="I3">
        <v>0.29136734003639997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8.7996847662E-2</v>
      </c>
    </row>
    <row r="3" spans="2:9" x14ac:dyDescent="0.25">
      <c r="B3" s="18">
        <v>0.05</v>
      </c>
      <c r="C3" s="18">
        <v>0.1</v>
      </c>
      <c r="D3" s="1">
        <v>7.9602853171919993E-2</v>
      </c>
      <c r="E3" s="19" t="str">
        <f>IF(D3="","N/A",IF(OR(D3&lt;B3,D3&gt;C3),"FAIL","PASS"))</f>
        <v>PASS</v>
      </c>
      <c r="H3" t="s">
        <v>39</v>
      </c>
      <c r="I3">
        <v>7.8890706212399991E-2</v>
      </c>
    </row>
    <row r="4" spans="2:9" x14ac:dyDescent="0.25">
      <c r="H4" t="s">
        <v>40</v>
      </c>
      <c r="I4">
        <v>7.5913698430799995E-2</v>
      </c>
    </row>
    <row r="5" spans="2:9" x14ac:dyDescent="0.25">
      <c r="H5" t="s">
        <v>41</v>
      </c>
      <c r="I5">
        <v>7.8102674740800002E-2</v>
      </c>
    </row>
    <row r="6" spans="2:9" x14ac:dyDescent="0.25">
      <c r="H6" t="s">
        <v>42</v>
      </c>
      <c r="I6">
        <v>7.7110338813599993E-2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200.4226709436</v>
      </c>
      <c r="J2">
        <v>75.651021273599994</v>
      </c>
      <c r="K2">
        <v>180.07978443599998</v>
      </c>
      <c r="L2">
        <v>63.071704078799996</v>
      </c>
    </row>
    <row r="3" spans="2:12" x14ac:dyDescent="0.25">
      <c r="B3" s="18">
        <v>50</v>
      </c>
      <c r="C3" s="18"/>
      <c r="D3" s="1">
        <v>56.475588797999997</v>
      </c>
      <c r="E3" s="19" t="str">
        <f>IF(D3="","N/A",IF(OR(D3&lt;B3),"FAIL","PASS"))</f>
        <v>PASS</v>
      </c>
      <c r="H3" t="s">
        <v>39</v>
      </c>
      <c r="I3">
        <v>179.78792092800001</v>
      </c>
      <c r="J3">
        <v>70.601782585199999</v>
      </c>
      <c r="K3">
        <v>173.7171599616</v>
      </c>
      <c r="L3">
        <v>65.610916598399996</v>
      </c>
    </row>
    <row r="4" spans="2:12" x14ac:dyDescent="0.25">
      <c r="H4" t="s">
        <v>40</v>
      </c>
      <c r="I4">
        <v>173.39611010280001</v>
      </c>
      <c r="J4">
        <v>69.200837746799991</v>
      </c>
      <c r="K4">
        <v>169.4851390956</v>
      </c>
      <c r="L4">
        <v>63.801362848799997</v>
      </c>
    </row>
    <row r="5" spans="2:12" x14ac:dyDescent="0.25">
      <c r="H5" t="s">
        <v>41</v>
      </c>
      <c r="I5">
        <v>177.71569002119998</v>
      </c>
      <c r="J5">
        <v>76.6725435516</v>
      </c>
      <c r="K5">
        <v>163.99810514519999</v>
      </c>
      <c r="L5">
        <v>57.497111075999996</v>
      </c>
    </row>
    <row r="6" spans="2:12" x14ac:dyDescent="0.25">
      <c r="H6" t="s">
        <v>42</v>
      </c>
      <c r="I6">
        <v>176.95684490039997</v>
      </c>
      <c r="J6">
        <v>75.008921556000004</v>
      </c>
      <c r="K6">
        <v>164.8153229676</v>
      </c>
      <c r="L6">
        <v>56.475588797999997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200.30592554039998</v>
      </c>
      <c r="J2">
        <v>75.680207624399998</v>
      </c>
      <c r="K2">
        <v>180.07978443599998</v>
      </c>
      <c r="L2">
        <v>63.071704078799996</v>
      </c>
    </row>
    <row r="3" spans="2:12" x14ac:dyDescent="0.25">
      <c r="B3" s="18">
        <v>20</v>
      </c>
      <c r="C3" s="18"/>
      <c r="D3" s="1">
        <v>58.614232209737835</v>
      </c>
      <c r="E3" s="19" t="str">
        <f>IF(D3="","N/A",IF(OR(D3&lt;B3),"FAIL","PASS"))</f>
        <v>PASS</v>
      </c>
      <c r="G3" t="s">
        <v>38</v>
      </c>
      <c r="H3" t="s">
        <v>27</v>
      </c>
      <c r="I3">
        <v>0.29273909852399999</v>
      </c>
      <c r="J3">
        <v>0.36045143238000005</v>
      </c>
      <c r="K3">
        <v>0.297117051144</v>
      </c>
      <c r="L3">
        <v>1.0229815955399999</v>
      </c>
    </row>
    <row r="4" spans="2:12" x14ac:dyDescent="0.25">
      <c r="G4" t="s">
        <v>39</v>
      </c>
      <c r="H4" t="s">
        <v>26</v>
      </c>
      <c r="I4">
        <v>179.70036187560001</v>
      </c>
      <c r="J4">
        <v>70.660155286799991</v>
      </c>
      <c r="K4">
        <v>173.74634631239999</v>
      </c>
      <c r="L4">
        <v>65.669289300000003</v>
      </c>
    </row>
    <row r="5" spans="2:12" x14ac:dyDescent="0.25">
      <c r="G5" t="s">
        <v>39</v>
      </c>
      <c r="H5" t="s">
        <v>27</v>
      </c>
      <c r="I5">
        <v>0.29828450517600003</v>
      </c>
      <c r="J5">
        <v>0.33535117069199999</v>
      </c>
      <c r="K5">
        <v>0.30733227392399998</v>
      </c>
      <c r="L5">
        <v>1.070847210852</v>
      </c>
    </row>
    <row r="6" spans="2:12" x14ac:dyDescent="0.25">
      <c r="G6" t="s">
        <v>40</v>
      </c>
      <c r="H6" t="s">
        <v>26</v>
      </c>
      <c r="I6">
        <v>173.27936469960002</v>
      </c>
      <c r="J6">
        <v>69.317583150000004</v>
      </c>
      <c r="K6">
        <v>169.572698148</v>
      </c>
      <c r="L6">
        <v>63.9472946028</v>
      </c>
    </row>
    <row r="7" spans="2:12" x14ac:dyDescent="0.25">
      <c r="G7" t="s">
        <v>40</v>
      </c>
      <c r="H7" t="s">
        <v>27</v>
      </c>
      <c r="I7">
        <v>0.29244723501600001</v>
      </c>
      <c r="J7">
        <v>0.33739421524799995</v>
      </c>
      <c r="K7">
        <v>0.31287768057600002</v>
      </c>
      <c r="L7">
        <v>1.0909857929039999</v>
      </c>
    </row>
    <row r="8" spans="2:12" x14ac:dyDescent="0.25">
      <c r="G8" t="s">
        <v>41</v>
      </c>
      <c r="H8" t="s">
        <v>26</v>
      </c>
      <c r="I8">
        <v>177.5697582672</v>
      </c>
      <c r="J8">
        <v>76.730916253199993</v>
      </c>
      <c r="K8">
        <v>163.85217339119998</v>
      </c>
      <c r="L8">
        <v>57.526297426799999</v>
      </c>
    </row>
    <row r="9" spans="2:12" x14ac:dyDescent="0.25">
      <c r="G9" t="s">
        <v>41</v>
      </c>
      <c r="H9" t="s">
        <v>27</v>
      </c>
      <c r="I9">
        <v>0.2426261342004</v>
      </c>
      <c r="J9">
        <v>0.35461416222000003</v>
      </c>
      <c r="K9">
        <v>0.2623269209904</v>
      </c>
      <c r="L9">
        <v>0.89018369939999997</v>
      </c>
    </row>
    <row r="10" spans="2:12" x14ac:dyDescent="0.25">
      <c r="G10" t="s">
        <v>42</v>
      </c>
      <c r="H10" t="s">
        <v>26</v>
      </c>
      <c r="I10">
        <v>176.95684490039997</v>
      </c>
      <c r="J10">
        <v>75.067294257599997</v>
      </c>
      <c r="K10">
        <v>164.75695026599999</v>
      </c>
      <c r="L10">
        <v>56.5047751488</v>
      </c>
    </row>
    <row r="11" spans="2:12" x14ac:dyDescent="0.25">
      <c r="G11" t="s">
        <v>42</v>
      </c>
      <c r="H11" t="s">
        <v>27</v>
      </c>
      <c r="I11">
        <v>0.24758781383640002</v>
      </c>
      <c r="J11">
        <v>0.35928397834800002</v>
      </c>
      <c r="K11">
        <v>0.26606277389279998</v>
      </c>
      <c r="L11">
        <v>0.90390128427600003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2024-06-04T09:45:47Z</dcterms:modified>
</cp:coreProperties>
</file>