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22CE9A45-C6A7-4C7A-9CBC-E19A9DEFB305}" xr6:coauthVersionLast="47" xr6:coauthVersionMax="47" xr10:uidLastSave="{00000000-0000-0000-0000-000000000000}"/>
  <bookViews>
    <workbookView xWindow="-120" yWindow="-120" windowWidth="29040" windowHeight="15840" tabRatio="763" firstSheet="1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<sst xmlns="http://schemas.openxmlformats.org/spreadsheetml/2006/main" count="171" uniqueCount="101">
  <si>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</si>
  <si>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</si>
  <si>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</si>
  <si>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</si>
  <si>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</si>
  <si>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</si>
  <si>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</si>
  <si>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</si>
  <si>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</si>
  <si>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</si>
  <si>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</si>
  <si>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</si>
  <si>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</si>
  <si>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</si>
  <si>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</si>
  <si>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</si>
  <si>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</si>
  <si>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</si>
  <si>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</si>
  <si>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</si>
  <si>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</si>
  <si>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</si>
  <si>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</si>
  <si>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</si>
  <si>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</si>
  <si>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</si>
  <si>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</si>
  <si>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</si>
  <si>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</si>
  <si>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</si>
  <si>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</si>
  <si>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</si>
  <si>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</si>
  <si>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</si>
  <si>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</si>
  <si>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</si>
  <si>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</si>
  <si>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</si>
  <si>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</si>
  <si>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</si>
  <si>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</si>
  <si>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</si>
  <si>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</si>
  <si>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</si>
  <si>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</si>
  <si>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</si>
  <si>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</si>
  <si>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</si>
  <si>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</si>
  <si>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</si>
  <si>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</si>
  <si>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</si>
  <si>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</si>
  <si>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</si>
  <si>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</si>
  <si>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</si>
  <si>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</si>
  <si>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</si>
  <si>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</si>
  <si>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</si>
  <si>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</si>
  <si>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</si>
  <si>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</si>
  <si>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</si>
  <si>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</si>
  <si>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</si>
  <si>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</si>
  <si>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</si>
  <si>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</si>
  <si>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</si>
  <si>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</si>
  <si>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</si>
  <si>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</si>
  <si>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</si>
  <si>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</si>
  <si>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</si>
  <si>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</si>
  <si>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</si>
  <si>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</si>
  <si>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</si>
  <si>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</si>
  <si>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</si>
  <si>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</si>
  <si>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</si>
  <si>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</si>
  <si>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</si>
  <si>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</si>
  <si>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</si>
  <si>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</si>
  <si>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</si>
  <si>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</si>
  <si>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</si>
  <si>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</si>
  <si>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</si>
  <si>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</si>
  <si>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</si>
  <si>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</si>
  <si>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</si>
  <si>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</si>
  <si>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</si>
  <si>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S24090880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</si>
</sst>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177.60478188816001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0.12508017960230916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921.83588317107103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0.17100000000000001</v>
      </c>
      <c r="E15" s="20">
        <f>ChromaticityCoordinates!G4</f>
        <v>0.49830000000000002</v>
      </c>
      <c r="F15" s="20" t="s">
        <v>49</v>
      </c>
      <c r="H15" s="26">
        <f>ChromaticityCoordinates!H4</f>
        <v>1.8310925700247956E-2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0.45079999999999998</v>
      </c>
      <c r="E16" s="20">
        <f>ChromaticityCoordinates!G5</f>
        <v>0.52849999999999997</v>
      </c>
      <c r="F16" s="20" t="s">
        <v>49</v>
      </c>
      <c r="H16" s="26">
        <f>ChromaticityCoordinates!H5</f>
        <v>5.3851648071341174E-4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0.1216</v>
      </c>
      <c r="E17" s="20">
        <f>ChromaticityCoordinates!G6</f>
        <v>0.5615</v>
      </c>
      <c r="F17" s="20" t="s">
        <v>49</v>
      </c>
      <c r="H17" s="26">
        <f>ChromaticityCoordinates!H6</f>
        <v>9.6130120149722064E-3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0.1172</v>
      </c>
      <c r="E18" s="20">
        <f>ChromaticityCoordinates!G7</f>
        <v>0.30930000000000002</v>
      </c>
      <c r="F18" s="20" t="s">
        <v>49</v>
      </c>
      <c r="H18" s="26">
        <f>ChromaticityCoordinates!H7</f>
        <v>2.6931951284673052E-2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7.7752438531199994E-2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62.050181800799997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83.093278463648844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0.17100000000000001</v>
      </c>
      <c r="G4" s="4">
        <v>0.49830000000000002</v>
      </c>
      <c r="H4" s="3">
        <f>IF(OR((F4=""),(G4="")),"",SQRT((F4-C4)^2+(G4-D4)^2))</f>
        <v>1.8310925700247956E-2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-5.9999999999999776E-3</v>
      </c>
      <c r="O4" s="3">
        <f>IF(G4="","",G4-D4)</f>
        <v>1.7300000000000038E-2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0.45079999999999998</v>
      </c>
      <c r="G5" s="4">
        <v>0.52849999999999997</v>
      </c>
      <c r="H5" s="3">
        <f t="shared" ref="H5:H7" si="0">IF(OR((F5=""),(G5="")),"",SQRT((F5-C5)^2+(G5-D5)^2))</f>
        <v>5.3851648071341174E-4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-2.0000000000003348E-4</v>
      </c>
      <c r="O5" s="3">
        <f>IF(G5="","",G5-D5)</f>
        <v>4.9999999999994493E-4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0.1216</v>
      </c>
      <c r="G6" s="4">
        <v>0.5615</v>
      </c>
      <c r="H6" s="3">
        <f t="shared" si="0"/>
        <v>9.6130120149722064E-3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9.5999999999999974E-3</v>
      </c>
      <c r="O6" s="3">
        <f t="shared" ref="O6:O7" si="6">IF(G6="","",G6-D6)</f>
        <v>-5.0000000000005596E-4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0.1172</v>
      </c>
      <c r="G7" s="3">
        <v>0.30930000000000002</v>
      </c>
      <c r="H7" s="3">
        <f t="shared" si="0"/>
        <v>2.6931951284673052E-2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-5.7999999999999996E-3</v>
      </c>
      <c r="O7" s="3">
        <f t="shared" si="6"/>
        <v>2.6300000000000046E-2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218.60576749199998</v>
      </c>
      <c r="F3" s="8"/>
    </row>
    <row r="4" spans="2:6" x14ac:dyDescent="0.25">
      <c r="B4" s="1" t="s">
        <v>39</v>
      </c>
      <c r="C4" s="18"/>
      <c r="D4" s="18"/>
      <c r="E4" s="1">
        <v>202.37815644719998</v>
      </c>
      <c r="F4" s="8"/>
    </row>
    <row r="5" spans="2:6" x14ac:dyDescent="0.25">
      <c r="B5" s="1" t="s">
        <v>40</v>
      </c>
      <c r="C5" s="18"/>
      <c r="D5" s="18"/>
      <c r="E5" s="1">
        <v>193.50550580399999</v>
      </c>
      <c r="F5" s="8"/>
    </row>
    <row r="6" spans="2:6" x14ac:dyDescent="0.25">
      <c r="B6" s="1" t="s">
        <v>41</v>
      </c>
      <c r="C6" s="18"/>
      <c r="D6" s="18"/>
      <c r="E6" s="1">
        <v>196.92030884760001</v>
      </c>
      <c r="F6" s="8"/>
    </row>
    <row r="7" spans="2:6" x14ac:dyDescent="0.25">
      <c r="B7" s="1" t="s">
        <v>42</v>
      </c>
      <c r="C7" s="18"/>
      <c r="D7" s="18"/>
      <c r="E7" s="1">
        <v>199.05091245599999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58" workbookViewId="0">
      <selection activeCell="D87" sqref="D87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0.1054502854404</v>
      </c>
      <c r="D4">
        <v>0</v>
      </c>
    </row>
    <row r="5" spans="2:4" x14ac:dyDescent="0.25">
      <c r="B5">
        <v>2</v>
      </c>
      <c r="C5">
        <v>4.8507715029599996E-2</v>
      </c>
      <c r="D5">
        <v>0</v>
      </c>
    </row>
    <row r="6" spans="2:4" x14ac:dyDescent="0.25">
      <c r="B6">
        <v>3</v>
      </c>
      <c r="C6">
        <v>7.7139525164399994E-2</v>
      </c>
      <c r="D6">
        <v>0</v>
      </c>
    </row>
    <row r="7" spans="2:4" x14ac:dyDescent="0.25">
      <c r="B7">
        <v>4</v>
      </c>
      <c r="C7">
        <v>7.7139525164399994E-2</v>
      </c>
      <c r="D7">
        <v>0</v>
      </c>
    </row>
    <row r="8" spans="2:4" x14ac:dyDescent="0.25">
      <c r="B8">
        <v>5</v>
      </c>
      <c r="C8">
        <v>0.10836892052040001</v>
      </c>
      <c r="D8">
        <v>0</v>
      </c>
    </row>
    <row r="9" spans="2:4" x14ac:dyDescent="0.25">
      <c r="B9">
        <v>6</v>
      </c>
      <c r="C9">
        <v>0.1468365308748</v>
      </c>
      <c r="D9">
        <v>0</v>
      </c>
    </row>
    <row r="10" spans="2:4" x14ac:dyDescent="0.25">
      <c r="B10">
        <v>7</v>
      </c>
      <c r="C10">
        <v>6.9259210448399999E-2</v>
      </c>
      <c r="D10">
        <v>0</v>
      </c>
    </row>
    <row r="11" spans="2:4" x14ac:dyDescent="0.25">
      <c r="B11">
        <v>8</v>
      </c>
      <c r="C11">
        <v>0.1084564795728</v>
      </c>
      <c r="D11">
        <v>0</v>
      </c>
    </row>
    <row r="12" spans="2:4" x14ac:dyDescent="0.25">
      <c r="B12">
        <v>9</v>
      </c>
      <c r="C12">
        <v>0.127982148258</v>
      </c>
      <c r="D12">
        <v>0</v>
      </c>
    </row>
    <row r="13" spans="2:4" x14ac:dyDescent="0.25">
      <c r="B13">
        <v>10</v>
      </c>
      <c r="C13">
        <v>0.12801133460879999</v>
      </c>
      <c r="D13">
        <v>0</v>
      </c>
    </row>
    <row r="14" spans="2:4" x14ac:dyDescent="0.25">
      <c r="B14">
        <v>11</v>
      </c>
      <c r="C14">
        <v>0.16785070345079997</v>
      </c>
      <c r="D14">
        <v>0</v>
      </c>
    </row>
    <row r="15" spans="2:4" x14ac:dyDescent="0.25">
      <c r="B15">
        <v>12</v>
      </c>
      <c r="C15">
        <v>0.16785070345079997</v>
      </c>
      <c r="D15">
        <v>0</v>
      </c>
    </row>
    <row r="16" spans="2:4" x14ac:dyDescent="0.25">
      <c r="B16">
        <v>13</v>
      </c>
      <c r="C16">
        <v>0.2191019354556</v>
      </c>
      <c r="D16">
        <v>0</v>
      </c>
    </row>
    <row r="17" spans="2:4" x14ac:dyDescent="0.25">
      <c r="B17">
        <v>14</v>
      </c>
      <c r="C17">
        <v>0.23699316849600002</v>
      </c>
      <c r="D17">
        <v>0</v>
      </c>
    </row>
    <row r="18" spans="2:4" x14ac:dyDescent="0.25">
      <c r="B18">
        <v>15</v>
      </c>
      <c r="C18">
        <v>0.11400188622479999</v>
      </c>
      <c r="D18">
        <v>0</v>
      </c>
    </row>
    <row r="19" spans="2:4" x14ac:dyDescent="0.25">
      <c r="B19">
        <v>16</v>
      </c>
      <c r="C19">
        <v>0.17567264546520001</v>
      </c>
      <c r="D19">
        <v>0</v>
      </c>
    </row>
    <row r="20" spans="2:4" x14ac:dyDescent="0.25">
      <c r="B20">
        <v>17</v>
      </c>
      <c r="C20">
        <v>0.20666855001479997</v>
      </c>
      <c r="D20">
        <v>0</v>
      </c>
    </row>
    <row r="21" spans="2:4" x14ac:dyDescent="0.25">
      <c r="B21">
        <v>18</v>
      </c>
      <c r="C21">
        <v>0.2067269227164</v>
      </c>
      <c r="D21">
        <v>0</v>
      </c>
    </row>
    <row r="22" spans="2:4" x14ac:dyDescent="0.25">
      <c r="B22">
        <v>19</v>
      </c>
      <c r="C22">
        <v>0.26463264270359999</v>
      </c>
      <c r="D22">
        <v>0</v>
      </c>
    </row>
    <row r="23" spans="2:4" x14ac:dyDescent="0.25">
      <c r="B23">
        <v>20</v>
      </c>
      <c r="C23">
        <v>0.26460345635279997</v>
      </c>
      <c r="D23">
        <v>0</v>
      </c>
    </row>
    <row r="24" spans="2:4" x14ac:dyDescent="0.25">
      <c r="B24">
        <v>21</v>
      </c>
      <c r="C24">
        <v>0.342064031376</v>
      </c>
      <c r="D24">
        <v>0</v>
      </c>
    </row>
    <row r="25" spans="2:4" x14ac:dyDescent="0.25">
      <c r="B25">
        <v>22</v>
      </c>
      <c r="C25">
        <v>0.342064031376</v>
      </c>
      <c r="D25">
        <v>0</v>
      </c>
    </row>
    <row r="26" spans="2:4" x14ac:dyDescent="0.25">
      <c r="B26">
        <v>23</v>
      </c>
      <c r="C26">
        <v>0.439546443048</v>
      </c>
      <c r="D26">
        <v>0</v>
      </c>
    </row>
    <row r="27" spans="2:4" x14ac:dyDescent="0.25">
      <c r="B27">
        <v>24</v>
      </c>
      <c r="C27">
        <v>0.44013017006400001</v>
      </c>
      <c r="D27">
        <v>0</v>
      </c>
    </row>
    <row r="28" spans="2:4" x14ac:dyDescent="0.25">
      <c r="B28">
        <v>25</v>
      </c>
      <c r="C28">
        <v>0.56709079604400003</v>
      </c>
      <c r="D28">
        <v>0</v>
      </c>
    </row>
    <row r="29" spans="2:4" x14ac:dyDescent="0.25">
      <c r="B29">
        <v>26</v>
      </c>
      <c r="C29">
        <v>0.56650706902799997</v>
      </c>
      <c r="D29">
        <v>0</v>
      </c>
    </row>
    <row r="30" spans="2:4" x14ac:dyDescent="0.25">
      <c r="B30">
        <v>27</v>
      </c>
      <c r="C30">
        <v>0.72469709036399999</v>
      </c>
      <c r="D30">
        <v>0</v>
      </c>
    </row>
    <row r="31" spans="2:4" x14ac:dyDescent="0.25">
      <c r="B31">
        <v>28</v>
      </c>
      <c r="C31">
        <v>0.77577320426399998</v>
      </c>
      <c r="D31">
        <v>0</v>
      </c>
    </row>
    <row r="32" spans="2:4" x14ac:dyDescent="0.25">
      <c r="B32">
        <v>29</v>
      </c>
      <c r="C32">
        <v>0.38380051301999996</v>
      </c>
      <c r="D32">
        <v>0</v>
      </c>
    </row>
    <row r="33" spans="2:4" x14ac:dyDescent="0.25">
      <c r="B33">
        <v>30</v>
      </c>
      <c r="C33">
        <v>0.58080838091999998</v>
      </c>
      <c r="D33">
        <v>0</v>
      </c>
    </row>
    <row r="34" spans="2:4" x14ac:dyDescent="0.25">
      <c r="B34">
        <v>31</v>
      </c>
      <c r="C34">
        <v>0.67712333855999995</v>
      </c>
      <c r="D34">
        <v>0</v>
      </c>
    </row>
    <row r="35" spans="2:4" x14ac:dyDescent="0.25">
      <c r="B35">
        <v>32</v>
      </c>
      <c r="C35">
        <v>0.67712333855999995</v>
      </c>
      <c r="D35">
        <v>0</v>
      </c>
    </row>
    <row r="36" spans="2:4" x14ac:dyDescent="0.25">
      <c r="B36">
        <v>33</v>
      </c>
      <c r="C36">
        <v>0.86274852964799997</v>
      </c>
      <c r="D36">
        <v>0</v>
      </c>
    </row>
    <row r="37" spans="2:4" x14ac:dyDescent="0.25">
      <c r="B37">
        <v>34</v>
      </c>
      <c r="C37">
        <v>0.86449971069600007</v>
      </c>
      <c r="D37">
        <v>0</v>
      </c>
    </row>
    <row r="38" spans="2:4" x14ac:dyDescent="0.25">
      <c r="B38">
        <v>35</v>
      </c>
      <c r="C38">
        <v>1.108789466892</v>
      </c>
      <c r="D38">
        <v>0</v>
      </c>
    </row>
    <row r="39" spans="2:4" x14ac:dyDescent="0.25">
      <c r="B39">
        <v>36</v>
      </c>
      <c r="C39">
        <v>1.1082057398760001</v>
      </c>
      <c r="D39">
        <v>0</v>
      </c>
    </row>
    <row r="40" spans="2:4" x14ac:dyDescent="0.25">
      <c r="B40">
        <v>37</v>
      </c>
      <c r="C40">
        <v>1.4102844706559998</v>
      </c>
      <c r="D40">
        <v>0</v>
      </c>
    </row>
    <row r="41" spans="2:4" x14ac:dyDescent="0.25">
      <c r="B41">
        <v>38</v>
      </c>
      <c r="C41">
        <v>1.415246150292</v>
      </c>
      <c r="D41">
        <v>0</v>
      </c>
    </row>
    <row r="42" spans="2:4" x14ac:dyDescent="0.25">
      <c r="B42">
        <v>39</v>
      </c>
      <c r="C42">
        <v>1.810721203632</v>
      </c>
      <c r="D42">
        <v>0</v>
      </c>
    </row>
    <row r="43" spans="2:4" x14ac:dyDescent="0.25">
      <c r="B43">
        <v>40</v>
      </c>
      <c r="C43">
        <v>1.8101374766159999</v>
      </c>
      <c r="D43">
        <v>0</v>
      </c>
    </row>
    <row r="44" spans="2:4" x14ac:dyDescent="0.25">
      <c r="B44">
        <v>41</v>
      </c>
      <c r="C44">
        <v>2.301051897072</v>
      </c>
      <c r="D44">
        <v>0</v>
      </c>
    </row>
    <row r="45" spans="2:4" x14ac:dyDescent="0.25">
      <c r="B45">
        <v>42</v>
      </c>
      <c r="C45">
        <v>2.3077647577559999</v>
      </c>
      <c r="D45">
        <v>0</v>
      </c>
    </row>
    <row r="46" spans="2:4" x14ac:dyDescent="0.25">
      <c r="B46">
        <v>43</v>
      </c>
      <c r="C46">
        <v>2.9273909852399997</v>
      </c>
      <c r="D46">
        <v>0</v>
      </c>
    </row>
    <row r="47" spans="2:4" x14ac:dyDescent="0.25">
      <c r="B47">
        <v>44</v>
      </c>
      <c r="C47">
        <v>2.9154245814120001</v>
      </c>
      <c r="D47">
        <v>0</v>
      </c>
    </row>
    <row r="48" spans="2:4" x14ac:dyDescent="0.25">
      <c r="B48">
        <v>45</v>
      </c>
      <c r="C48">
        <v>3.7416901725599998</v>
      </c>
      <c r="D48">
        <v>0</v>
      </c>
    </row>
    <row r="49" spans="2:4" x14ac:dyDescent="0.25">
      <c r="B49">
        <v>46</v>
      </c>
      <c r="C49">
        <v>3.70958518668</v>
      </c>
      <c r="D49">
        <v>0</v>
      </c>
    </row>
    <row r="50" spans="2:4" x14ac:dyDescent="0.25">
      <c r="B50">
        <v>47</v>
      </c>
      <c r="C50">
        <v>4.7427820049999996</v>
      </c>
      <c r="D50">
        <v>0</v>
      </c>
    </row>
    <row r="51" spans="2:4" x14ac:dyDescent="0.25">
      <c r="B51">
        <v>48</v>
      </c>
      <c r="C51">
        <v>4.7894801662799997</v>
      </c>
      <c r="D51">
        <v>0</v>
      </c>
    </row>
    <row r="52" spans="2:4" x14ac:dyDescent="0.25">
      <c r="B52">
        <v>49</v>
      </c>
      <c r="C52">
        <v>6.0649236962400002</v>
      </c>
      <c r="D52">
        <v>0</v>
      </c>
    </row>
    <row r="53" spans="2:4" x14ac:dyDescent="0.25">
      <c r="B53">
        <v>50</v>
      </c>
      <c r="C53">
        <v>6.0649236962400002</v>
      </c>
      <c r="D53">
        <v>0</v>
      </c>
    </row>
    <row r="54" spans="2:4" x14ac:dyDescent="0.25">
      <c r="B54">
        <v>51</v>
      </c>
      <c r="C54">
        <v>7.7839997583600002</v>
      </c>
      <c r="D54">
        <v>0</v>
      </c>
    </row>
    <row r="55" spans="2:4" x14ac:dyDescent="0.25">
      <c r="B55">
        <v>52</v>
      </c>
      <c r="C55">
        <v>7.7752438531200001</v>
      </c>
      <c r="D55">
        <v>0</v>
      </c>
    </row>
    <row r="56" spans="2:4" x14ac:dyDescent="0.25">
      <c r="B56">
        <v>53</v>
      </c>
      <c r="C56">
        <v>9.7278107216399992</v>
      </c>
      <c r="D56">
        <v>0</v>
      </c>
    </row>
    <row r="57" spans="2:4" x14ac:dyDescent="0.25">
      <c r="B57">
        <v>54</v>
      </c>
      <c r="C57">
        <v>9.6781939252799987</v>
      </c>
      <c r="D57">
        <v>0</v>
      </c>
    </row>
    <row r="58" spans="2:4" x14ac:dyDescent="0.25">
      <c r="B58">
        <v>55</v>
      </c>
      <c r="C58">
        <v>12.41295499524</v>
      </c>
      <c r="D58">
        <v>0</v>
      </c>
    </row>
    <row r="59" spans="2:4" x14ac:dyDescent="0.25">
      <c r="B59">
        <v>56</v>
      </c>
      <c r="C59">
        <v>12.71357440848</v>
      </c>
      <c r="D59">
        <v>0</v>
      </c>
    </row>
    <row r="60" spans="2:4" x14ac:dyDescent="0.25">
      <c r="B60">
        <v>57</v>
      </c>
      <c r="C60">
        <v>15.58259269212</v>
      </c>
      <c r="D60">
        <v>0</v>
      </c>
    </row>
    <row r="61" spans="2:4" x14ac:dyDescent="0.25">
      <c r="B61">
        <v>58</v>
      </c>
      <c r="C61">
        <v>15.693500825160001</v>
      </c>
      <c r="D61">
        <v>0</v>
      </c>
    </row>
    <row r="62" spans="2:4" x14ac:dyDescent="0.25">
      <c r="B62">
        <v>59</v>
      </c>
      <c r="C62">
        <v>19.779589937159997</v>
      </c>
      <c r="D62">
        <v>0</v>
      </c>
    </row>
    <row r="63" spans="2:4" x14ac:dyDescent="0.25">
      <c r="B63">
        <v>60</v>
      </c>
      <c r="C63">
        <v>20.462550545879999</v>
      </c>
      <c r="D63">
        <v>0</v>
      </c>
    </row>
    <row r="64" spans="2:4" x14ac:dyDescent="0.25">
      <c r="B64">
        <v>61</v>
      </c>
      <c r="C64">
        <v>27.026560840799998</v>
      </c>
      <c r="D64">
        <v>0</v>
      </c>
    </row>
    <row r="65" spans="2:4" x14ac:dyDescent="0.25">
      <c r="B65">
        <v>62</v>
      </c>
      <c r="C65">
        <v>29.177594894759999</v>
      </c>
      <c r="D65">
        <v>0</v>
      </c>
    </row>
    <row r="66" spans="2:4" x14ac:dyDescent="0.25">
      <c r="B66">
        <v>63</v>
      </c>
      <c r="C66">
        <v>14.441406375839998</v>
      </c>
      <c r="D66">
        <v>0</v>
      </c>
    </row>
    <row r="67" spans="2:4" x14ac:dyDescent="0.25">
      <c r="B67">
        <v>64</v>
      </c>
      <c r="C67">
        <v>22.415117414399997</v>
      </c>
      <c r="D67">
        <v>0</v>
      </c>
    </row>
    <row r="68" spans="2:4" x14ac:dyDescent="0.25">
      <c r="B68">
        <v>65</v>
      </c>
      <c r="C68">
        <v>26.401972933679996</v>
      </c>
      <c r="D68">
        <v>0</v>
      </c>
    </row>
    <row r="69" spans="2:4" x14ac:dyDescent="0.25">
      <c r="B69">
        <v>66</v>
      </c>
      <c r="C69">
        <v>26.40489156876</v>
      </c>
      <c r="D69">
        <v>0</v>
      </c>
    </row>
    <row r="70" spans="2:4" x14ac:dyDescent="0.25">
      <c r="B70">
        <v>67</v>
      </c>
      <c r="C70">
        <v>32.863831000799998</v>
      </c>
      <c r="D70">
        <v>0</v>
      </c>
    </row>
    <row r="71" spans="2:4" x14ac:dyDescent="0.25">
      <c r="B71">
        <v>68</v>
      </c>
      <c r="C71">
        <v>31.054277251200002</v>
      </c>
      <c r="D71">
        <v>0</v>
      </c>
    </row>
    <row r="72" spans="2:4" x14ac:dyDescent="0.25">
      <c r="B72">
        <v>69</v>
      </c>
      <c r="C72">
        <v>43.254171885599995</v>
      </c>
      <c r="D72">
        <v>0</v>
      </c>
    </row>
    <row r="73" spans="2:4" x14ac:dyDescent="0.25">
      <c r="B73">
        <v>70</v>
      </c>
      <c r="C73">
        <v>43.516849042799997</v>
      </c>
      <c r="D73">
        <v>0</v>
      </c>
    </row>
    <row r="74" spans="2:4" x14ac:dyDescent="0.25">
      <c r="B74">
        <v>71</v>
      </c>
      <c r="C74">
        <v>53.089972105199998</v>
      </c>
      <c r="D74">
        <v>0</v>
      </c>
    </row>
    <row r="75" spans="2:4" x14ac:dyDescent="0.25">
      <c r="B75">
        <v>72</v>
      </c>
      <c r="C75">
        <v>52.885667649599995</v>
      </c>
      <c r="D75">
        <v>0</v>
      </c>
    </row>
    <row r="76" spans="2:4" x14ac:dyDescent="0.25">
      <c r="B76">
        <v>73</v>
      </c>
      <c r="C76">
        <v>68.062570065599999</v>
      </c>
      <c r="D76">
        <v>0</v>
      </c>
    </row>
    <row r="77" spans="2:4" x14ac:dyDescent="0.25">
      <c r="B77">
        <v>74</v>
      </c>
      <c r="C77">
        <v>67.537215751199994</v>
      </c>
      <c r="D77">
        <v>0</v>
      </c>
    </row>
    <row r="78" spans="2:4" x14ac:dyDescent="0.25">
      <c r="B78">
        <v>75</v>
      </c>
      <c r="C78">
        <v>85.019839880399999</v>
      </c>
      <c r="D78">
        <v>0</v>
      </c>
    </row>
    <row r="79" spans="2:4" x14ac:dyDescent="0.25">
      <c r="B79">
        <v>76</v>
      </c>
      <c r="C79">
        <v>85.224144335999995</v>
      </c>
      <c r="D79">
        <v>0</v>
      </c>
    </row>
    <row r="80" spans="2:4" x14ac:dyDescent="0.25">
      <c r="B80">
        <v>77</v>
      </c>
      <c r="C80">
        <v>110.17847427</v>
      </c>
      <c r="D80">
        <v>0</v>
      </c>
    </row>
    <row r="81" spans="2:4" x14ac:dyDescent="0.25">
      <c r="B81">
        <v>78</v>
      </c>
      <c r="C81">
        <v>108.19380241559999</v>
      </c>
      <c r="D81">
        <v>0</v>
      </c>
    </row>
    <row r="82" spans="2:4" x14ac:dyDescent="0.25">
      <c r="B82">
        <v>79</v>
      </c>
      <c r="C82">
        <v>139.4231977716</v>
      </c>
      <c r="D82">
        <v>0</v>
      </c>
    </row>
    <row r="83" spans="2:4" x14ac:dyDescent="0.25">
      <c r="B83">
        <v>80</v>
      </c>
      <c r="C83">
        <v>138.46004819519999</v>
      </c>
      <c r="D83">
        <v>0</v>
      </c>
    </row>
    <row r="84" spans="2:4" x14ac:dyDescent="0.25">
      <c r="B84">
        <v>81</v>
      </c>
      <c r="C84">
        <v>202.69920630600001</v>
      </c>
      <c r="D84">
        <v>0</v>
      </c>
    </row>
    <row r="85" spans="2:4" x14ac:dyDescent="0.25">
      <c r="B85">
        <v>82</v>
      </c>
      <c r="C85">
        <v>101.3350099776</v>
      </c>
      <c r="D85">
        <v>0</v>
      </c>
    </row>
    <row r="86" spans="2:4" x14ac:dyDescent="0.25">
      <c r="B86">
        <v>83</v>
      </c>
      <c r="C86">
        <v>151.94414226480001</v>
      </c>
      <c r="D86">
        <v>0</v>
      </c>
    </row>
    <row r="87" spans="2:4" x14ac:dyDescent="0.25">
      <c r="B87">
        <v>84</v>
      </c>
      <c r="C87">
        <v>177.07359030360001</v>
      </c>
      <c r="D87">
        <v>0</v>
      </c>
    </row>
    <row r="88" spans="2:4" x14ac:dyDescent="0.25">
      <c r="B88">
        <v>85</v>
      </c>
      <c r="C88">
        <v>103.96178154959999</v>
      </c>
      <c r="D88">
        <v>0</v>
      </c>
    </row>
    <row r="89" spans="2:4" x14ac:dyDescent="0.25">
      <c r="B89">
        <v>86</v>
      </c>
      <c r="C89">
        <v>132.506032632</v>
      </c>
      <c r="D89">
        <v>0</v>
      </c>
    </row>
    <row r="90" spans="2:4" x14ac:dyDescent="0.25">
      <c r="B90">
        <v>87</v>
      </c>
      <c r="C90">
        <v>133.2065050512</v>
      </c>
      <c r="D90">
        <v>0</v>
      </c>
    </row>
    <row r="91" spans="2:4" x14ac:dyDescent="0.25">
      <c r="B91">
        <v>88</v>
      </c>
      <c r="C91">
        <v>206.05563664799999</v>
      </c>
      <c r="D91">
        <v>0</v>
      </c>
    </row>
    <row r="92" spans="2:4" x14ac:dyDescent="0.25">
      <c r="B92">
        <v>89</v>
      </c>
      <c r="C92">
        <v>102.26897320319999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193.38876040080001</v>
      </c>
    </row>
    <row r="3" spans="2:9" x14ac:dyDescent="0.25">
      <c r="B3" s="18">
        <v>150</v>
      </c>
      <c r="C3" s="18">
        <v>200</v>
      </c>
      <c r="D3" s="1">
        <v>177.60478188816001</v>
      </c>
      <c r="E3" s="19" t="str">
        <f>IF(D3="","N/A",IF(OR(D3&lt;B3,D3&gt;C3),"FAIL","PASS"))</f>
        <v>PASS</v>
      </c>
      <c r="H3" t="s">
        <v>39</v>
      </c>
      <c r="I3">
        <v>176.95684490039997</v>
      </c>
    </row>
    <row r="4" spans="2:9" x14ac:dyDescent="0.25">
      <c r="H4" t="s">
        <v>40</v>
      </c>
      <c r="I4">
        <v>170.62340677680001</v>
      </c>
    </row>
    <row r="5" spans="2:9" x14ac:dyDescent="0.25">
      <c r="H5" t="s">
        <v>41</v>
      </c>
      <c r="I5">
        <v>172.60807863119999</v>
      </c>
    </row>
    <row r="6" spans="2:9" x14ac:dyDescent="0.25">
      <c r="B6" s="15" t="s">
        <v>23</v>
      </c>
      <c r="H6" t="s">
        <v>42</v>
      </c>
      <c r="I6">
        <v>174.44681873160002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0.12508017960230916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193.44713310239999</v>
      </c>
      <c r="J2" t="s">
        <v>26</v>
      </c>
    </row>
    <row r="3" spans="2:10" x14ac:dyDescent="0.25">
      <c r="B3" s="18">
        <v>100</v>
      </c>
      <c r="C3" s="18"/>
      <c r="D3" s="1">
        <v>921.83588317107103</v>
      </c>
      <c r="E3" s="19" t="str">
        <f>IF(D3="","N/A",IF(OR(D3&lt;B3),"FAIL","PASS"))</f>
        <v>PASS</v>
      </c>
      <c r="I3">
        <v>0.20984986225199997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8.4844721775599999E-2</v>
      </c>
    </row>
    <row r="3" spans="2:9" x14ac:dyDescent="0.25">
      <c r="B3" s="18">
        <v>0.05</v>
      </c>
      <c r="C3" s="18">
        <v>0.1</v>
      </c>
      <c r="D3" s="1">
        <v>7.7752438531199994E-2</v>
      </c>
      <c r="E3" s="19" t="str">
        <f>IF(D3="","N/A",IF(OR(D3&lt;B3,D3&gt;C3),"FAIL","PASS"))</f>
        <v>PASS</v>
      </c>
      <c r="H3" t="s">
        <v>39</v>
      </c>
      <c r="I3">
        <v>7.7373015970799999E-2</v>
      </c>
    </row>
    <row r="4" spans="2:9" x14ac:dyDescent="0.25">
      <c r="H4" t="s">
        <v>40</v>
      </c>
      <c r="I4">
        <v>7.4658685346400008E-2</v>
      </c>
    </row>
    <row r="5" spans="2:9" x14ac:dyDescent="0.25">
      <c r="H5" t="s">
        <v>41</v>
      </c>
      <c r="I5">
        <v>7.5796953027599992E-2</v>
      </c>
    </row>
    <row r="6" spans="2:9" x14ac:dyDescent="0.25">
      <c r="H6" t="s">
        <v>42</v>
      </c>
      <c r="I6">
        <v>7.6088816535599998E-2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193.5638785056</v>
      </c>
      <c r="J2">
        <v>81.867713993999999</v>
      </c>
      <c r="K2">
        <v>175.8769499208</v>
      </c>
      <c r="L2">
        <v>69.084092343599991</v>
      </c>
    </row>
    <row r="3" spans="2:12" x14ac:dyDescent="0.25">
      <c r="B3" s="18">
        <v>50</v>
      </c>
      <c r="C3" s="18"/>
      <c r="D3" s="1">
        <v>62.050181800799997</v>
      </c>
      <c r="E3" s="19" t="str">
        <f>IF(D3="","N/A",IF(OR(D3&lt;B3),"FAIL","PASS"))</f>
        <v>PASS</v>
      </c>
      <c r="H3" t="s">
        <v>39</v>
      </c>
      <c r="I3">
        <v>176.51904963839999</v>
      </c>
      <c r="J3">
        <v>76.643357200800011</v>
      </c>
      <c r="K3">
        <v>172.19946972</v>
      </c>
      <c r="L3">
        <v>71.681677564799998</v>
      </c>
    </row>
    <row r="4" spans="2:12" x14ac:dyDescent="0.25">
      <c r="H4" t="s">
        <v>40</v>
      </c>
      <c r="I4">
        <v>170.74015218</v>
      </c>
      <c r="J4">
        <v>76.030443833999996</v>
      </c>
      <c r="K4">
        <v>169.1057165352</v>
      </c>
      <c r="L4">
        <v>70.718527988399998</v>
      </c>
    </row>
    <row r="5" spans="2:12" x14ac:dyDescent="0.25">
      <c r="H5" t="s">
        <v>41</v>
      </c>
      <c r="I5">
        <v>172.92912848999998</v>
      </c>
      <c r="J5">
        <v>82.3638819576</v>
      </c>
      <c r="K5">
        <v>161.19621546839997</v>
      </c>
      <c r="L5">
        <v>62.050181800799997</v>
      </c>
    </row>
    <row r="6" spans="2:12" x14ac:dyDescent="0.25">
      <c r="H6" t="s">
        <v>42</v>
      </c>
      <c r="I6">
        <v>174.70949588880001</v>
      </c>
      <c r="J6">
        <v>81.342359679599994</v>
      </c>
      <c r="K6">
        <v>163.91054609279999</v>
      </c>
      <c r="L6">
        <v>62.108554502400004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193.12608324360002</v>
      </c>
      <c r="J2">
        <v>81.896900344800002</v>
      </c>
      <c r="K2">
        <v>175.84776356999998</v>
      </c>
      <c r="L2">
        <v>69.113278694400009</v>
      </c>
    </row>
    <row r="3" spans="2:12" x14ac:dyDescent="0.25">
      <c r="B3" s="18">
        <v>20</v>
      </c>
      <c r="C3" s="18"/>
      <c r="D3" s="1">
        <v>83.093278463648844</v>
      </c>
      <c r="E3" s="19" t="str">
        <f>IF(D3="","N/A",IF(OR(D3&lt;B3),"FAIL","PASS"))</f>
        <v>PASS</v>
      </c>
      <c r="G3" t="s">
        <v>38</v>
      </c>
      <c r="H3" t="s">
        <v>27</v>
      </c>
      <c r="I3">
        <v>0.21060870737279999</v>
      </c>
      <c r="J3">
        <v>0.30528922936800001</v>
      </c>
      <c r="K3">
        <v>0.22820807690520001</v>
      </c>
      <c r="L3">
        <v>0.81838527643199999</v>
      </c>
    </row>
    <row r="4" spans="2:12" x14ac:dyDescent="0.25">
      <c r="G4" t="s">
        <v>39</v>
      </c>
      <c r="H4" t="s">
        <v>26</v>
      </c>
      <c r="I4">
        <v>176.0228816748</v>
      </c>
      <c r="J4">
        <v>76.730916253199993</v>
      </c>
      <c r="K4">
        <v>171.90760621199999</v>
      </c>
      <c r="L4">
        <v>71.652491213999994</v>
      </c>
    </row>
    <row r="5" spans="2:12" x14ac:dyDescent="0.25">
      <c r="G5" t="s">
        <v>39</v>
      </c>
      <c r="H5" t="s">
        <v>27</v>
      </c>
      <c r="I5">
        <v>0.1903241935668</v>
      </c>
      <c r="J5">
        <v>0.28007222227680001</v>
      </c>
      <c r="K5">
        <v>0.21673784104080002</v>
      </c>
      <c r="L5">
        <v>0.85194957985200004</v>
      </c>
    </row>
    <row r="6" spans="2:12" x14ac:dyDescent="0.25">
      <c r="G6" t="s">
        <v>40</v>
      </c>
      <c r="H6" t="s">
        <v>26</v>
      </c>
      <c r="I6">
        <v>170.62340677680001</v>
      </c>
      <c r="J6">
        <v>76.118002886400006</v>
      </c>
      <c r="K6">
        <v>168.84303937799999</v>
      </c>
      <c r="L6">
        <v>70.718527988399998</v>
      </c>
    </row>
    <row r="7" spans="2:12" x14ac:dyDescent="0.25">
      <c r="G7" t="s">
        <v>40</v>
      </c>
      <c r="H7" t="s">
        <v>27</v>
      </c>
      <c r="I7">
        <v>0.18664671336599997</v>
      </c>
      <c r="J7">
        <v>0.27767894151119998</v>
      </c>
      <c r="K7">
        <v>0.21440293297679999</v>
      </c>
      <c r="L7">
        <v>0.85107398932799994</v>
      </c>
    </row>
    <row r="8" spans="2:12" x14ac:dyDescent="0.25">
      <c r="G8" t="s">
        <v>41</v>
      </c>
      <c r="H8" t="s">
        <v>26</v>
      </c>
      <c r="I8">
        <v>172.98750119160002</v>
      </c>
      <c r="J8">
        <v>82.451441009999996</v>
      </c>
      <c r="K8">
        <v>161.48807897639998</v>
      </c>
      <c r="L8">
        <v>62.166927203999997</v>
      </c>
    </row>
    <row r="9" spans="2:12" x14ac:dyDescent="0.25">
      <c r="G9" t="s">
        <v>41</v>
      </c>
      <c r="H9" t="s">
        <v>27</v>
      </c>
      <c r="I9">
        <v>0.2005977890484</v>
      </c>
      <c r="J9">
        <v>0.30295432130400002</v>
      </c>
      <c r="K9">
        <v>0.2123598884208</v>
      </c>
      <c r="L9">
        <v>0.72674013492</v>
      </c>
    </row>
    <row r="10" spans="2:12" x14ac:dyDescent="0.25">
      <c r="G10" t="s">
        <v>42</v>
      </c>
      <c r="H10" t="s">
        <v>26</v>
      </c>
      <c r="I10">
        <v>174.7970549412</v>
      </c>
      <c r="J10">
        <v>81.371546030399998</v>
      </c>
      <c r="K10">
        <v>164.027291496</v>
      </c>
      <c r="L10">
        <v>62.108554502400004</v>
      </c>
    </row>
    <row r="11" spans="2:12" x14ac:dyDescent="0.25">
      <c r="G11" t="s">
        <v>42</v>
      </c>
      <c r="H11" t="s">
        <v>27</v>
      </c>
      <c r="I11">
        <v>0.21402351041639997</v>
      </c>
      <c r="J11">
        <v>0.30499736585999998</v>
      </c>
      <c r="K11">
        <v>0.2253478145268</v>
      </c>
      <c r="L11">
        <v>0.72936690649199998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7.7168711515200009E-2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0.1277486574516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0.16720860373319998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0.2055594686844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0.26326088421600002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0.34002098681999998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0.43721153498400001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0.56358843394799996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0.67391283997200002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0.85691125948799995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1.1023684697160001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1.4035716099719999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1.793793120168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2.2829563595760001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2.8973290439159998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3.7008292814399999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4.7077583840399999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6.0094696297199999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7.6176375588000003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9.5643671571600013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12.465490426680001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16.332681907680001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20.415852384600001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25.526382409679996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31.842308722799999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43.224985534799998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52.710549544799996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66.515693473200002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85.866244053599999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109.53637455240001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137.1174760584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176.2563724812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2024-06-04T13:15:28Z</dcterms:modified>
</cp:coreProperties>
</file>