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5A7FC0E2-EA99-4530-985E-38945F8F3D07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<sst xmlns="http://schemas.openxmlformats.org/spreadsheetml/2006/main" count="171" uniqueCount="101">
  <si>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</si>
  <si>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</si>
  <si>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</si>
  <si>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</si>
  <si>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</si>
  <si>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</si>
  <si>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</si>
  <si>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</si>
  <si>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</si>
  <si>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</si>
  <si>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</si>
  <si>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</si>
  <si>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</si>
  <si>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</si>
  <si>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</si>
  <si>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</si>
  <si>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</si>
  <si>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</si>
  <si>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</si>
  <si>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</si>
  <si>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</si>
  <si>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</si>
  <si>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</si>
  <si>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</si>
  <si>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</si>
  <si>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</si>
  <si>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</si>
  <si>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</si>
  <si>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</si>
  <si>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</si>
  <si>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</si>
  <si>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</si>
  <si>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</si>
  <si>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</si>
  <si>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</si>
  <si>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</si>
  <si>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</si>
  <si>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</si>
  <si>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</si>
  <si>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</si>
  <si>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</si>
  <si>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</si>
  <si>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</si>
  <si>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</si>
  <si>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</si>
  <si>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</si>
  <si>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</si>
  <si>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</si>
  <si>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</si>
  <si>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</si>
  <si>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</si>
  <si>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</si>
  <si>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</si>
  <si>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</si>
  <si>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</si>
  <si>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</si>
  <si>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</si>
  <si>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</si>
  <si>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</si>
  <si>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</si>
  <si>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</si>
  <si>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</si>
  <si>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</si>
  <si>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</si>
  <si>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</si>
  <si>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</si>
  <si>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</si>
  <si>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</si>
  <si>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</si>
  <si>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</si>
  <si>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</si>
  <si>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</si>
  <si>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</si>
  <si>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</si>
  <si>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</si>
  <si>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</si>
  <si>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</si>
  <si>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</si>
  <si>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</si>
  <si>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</si>
  <si>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</si>
  <si>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</si>
  <si>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</si>
  <si>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</si>
  <si>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</si>
  <si>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</si>
  <si>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</si>
  <si>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</si>
  <si>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</si>
  <si>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</si>
  <si>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</si>
  <si>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</si>
  <si>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</si>
  <si>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</si>
  <si>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</si>
  <si>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</si>
  <si>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</si>
  <si>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</si>
  <si>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</si>
  <si>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</si>
  <si>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S24090894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</si>
</sst>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177.39464016239998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0.12008146639511207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625.28846153846143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0.17349999999999999</v>
      </c>
      <c r="E15" s="20">
        <f>ChromaticityCoordinates!G4</f>
        <v>0.49740000000000001</v>
      </c>
      <c r="F15" s="20" t="s">
        <v>49</v>
      </c>
      <c r="H15" s="26">
        <f>ChromaticityCoordinates!H4</f>
        <v>1.676931721925496E-2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0.4516</v>
      </c>
      <c r="E16" s="20">
        <f>ChromaticityCoordinates!G5</f>
        <v>0.52829999999999999</v>
      </c>
      <c r="F16" s="20" t="s">
        <v>49</v>
      </c>
      <c r="H16" s="26">
        <f>ChromaticityCoordinates!H5</f>
        <v>6.708203932499127E-4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</v>
      </c>
      <c r="E17" s="20">
        <f>ChromaticityCoordinates!G6</f>
        <v>0.56179999999999997</v>
      </c>
      <c r="F17" s="20" t="s">
        <v>49</v>
      </c>
      <c r="H17" s="26">
        <f>ChromaticityCoordinates!H6</f>
        <v>1.2001666550941996E-2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0.1198</v>
      </c>
      <c r="E18" s="20">
        <f>ChromaticityCoordinates!G7</f>
        <v>0.30199999999999999</v>
      </c>
      <c r="F18" s="20" t="s">
        <v>49</v>
      </c>
      <c r="H18" s="26">
        <f>ChromaticityCoordinates!H7</f>
        <v>1.926758936660216E-2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7.614135196704E-2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56.183725289999998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56.283566058002137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7.6439052745200006E-2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0.12844912987079998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0.16843443046679998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0.2071647179784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0.26539148782439997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0.34323148540799997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0.44100576058799995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0.53294276560800002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0.68266874521199994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0.86858579980799999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1.1163779181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1.419332239404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1.814515429236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2.3136020279159997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2.9419841606400001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3.77379515844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4.8011547065999993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6.0736796014799994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7.84237245996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9.6723566551199998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12.29037232188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16.38229870404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19.905091245600001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25.724849595119998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31.6088179164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44.013017006400005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53.965562629200001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68.558738029200001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87.617425101599991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111.1708101972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140.4155336988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178.27023068639997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0.17349999999999999</v>
      </c>
      <c r="G4" s="4">
        <v>0.49740000000000001</v>
      </c>
      <c r="H4" s="3">
        <f>IF(OR((F4=""),(G4="")),"",SQRT((F4-C4)^2+(G4-D4)^2))</f>
        <v>1.676931721925496E-2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-3.5000000000000031E-3</v>
      </c>
      <c r="O4" s="3">
        <f>IF(G4="","",G4-D4)</f>
        <v>1.6400000000000026E-2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0.4516</v>
      </c>
      <c r="G5" s="4">
        <v>0.52829999999999999</v>
      </c>
      <c r="H5" s="3">
        <f t="shared" ref="H5:H7" si="0">IF(OR((F5=""),(G5="")),"",SQRT((F5-C5)^2+(G5-D5)^2))</f>
        <v>6.708203932499127E-4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5.9999999999998943E-4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</v>
      </c>
      <c r="G6" s="4">
        <v>0.56179999999999997</v>
      </c>
      <c r="H6" s="3">
        <f t="shared" si="0"/>
        <v>1.2001666550941996E-2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1.1999999999999997E-2</v>
      </c>
      <c r="O6" s="3">
        <f t="shared" ref="O6:O7" si="6">IF(G6="","",G6-D6)</f>
        <v>-2.00000000000089E-4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0.1198</v>
      </c>
      <c r="G7" s="3">
        <v>0.30199999999999999</v>
      </c>
      <c r="H7" s="3">
        <f t="shared" si="0"/>
        <v>1.926758936660216E-2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-3.1999999999999945E-3</v>
      </c>
      <c r="O7" s="3">
        <f t="shared" si="6"/>
        <v>1.9000000000000017E-2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233.89941531119999</v>
      </c>
      <c r="F3" s="8"/>
    </row>
    <row r="4" spans="2:6" x14ac:dyDescent="0.25">
      <c r="B4" s="1" t="s">
        <v>39</v>
      </c>
      <c r="C4" s="18"/>
      <c r="D4" s="18"/>
      <c r="E4" s="1">
        <v>214.08188311800001</v>
      </c>
      <c r="F4" s="8"/>
    </row>
    <row r="5" spans="2:6" x14ac:dyDescent="0.25">
      <c r="B5" s="1" t="s">
        <v>40</v>
      </c>
      <c r="C5" s="18"/>
      <c r="D5" s="18"/>
      <c r="E5" s="1">
        <v>206.28912745439999</v>
      </c>
      <c r="F5" s="8"/>
    </row>
    <row r="6" spans="2:6" x14ac:dyDescent="0.25">
      <c r="B6" s="1" t="s">
        <v>41</v>
      </c>
      <c r="C6" s="18"/>
      <c r="D6" s="18"/>
      <c r="E6" s="1">
        <v>216.38760483119998</v>
      </c>
      <c r="F6" s="8"/>
    </row>
    <row r="7" spans="2:6" x14ac:dyDescent="0.25">
      <c r="B7" s="1" t="s">
        <v>42</v>
      </c>
      <c r="C7" s="18"/>
      <c r="D7" s="18"/>
      <c r="E7" s="1">
        <v>219.45217166519998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7"/>
  <sheetViews>
    <sheetView topLeftCell="A77" workbookViewId="0">
      <selection activeCell="D97" sqref="D97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0.11458561324079999</v>
      </c>
      <c r="D4">
        <v>0</v>
      </c>
    </row>
    <row r="5" spans="2:4" x14ac:dyDescent="0.25">
      <c r="B5">
        <v>2</v>
      </c>
      <c r="C5">
        <v>5.24478723876E-2</v>
      </c>
      <c r="D5">
        <v>0</v>
      </c>
    </row>
    <row r="6" spans="2:4" x14ac:dyDescent="0.25">
      <c r="B6">
        <v>3</v>
      </c>
      <c r="C6">
        <v>8.3589708691199999E-2</v>
      </c>
      <c r="D6">
        <v>0</v>
      </c>
    </row>
    <row r="7" spans="2:4" x14ac:dyDescent="0.25">
      <c r="B7">
        <v>4</v>
      </c>
      <c r="C7">
        <v>6.8150129118000002E-2</v>
      </c>
      <c r="D7">
        <v>0</v>
      </c>
    </row>
    <row r="8" spans="2:4" x14ac:dyDescent="0.25">
      <c r="B8">
        <v>5</v>
      </c>
      <c r="C8">
        <v>7.5942884781599995E-2</v>
      </c>
      <c r="D8">
        <v>0</v>
      </c>
    </row>
    <row r="9" spans="2:4" x14ac:dyDescent="0.25">
      <c r="B9">
        <v>6</v>
      </c>
      <c r="C9">
        <v>7.5913698430799995E-2</v>
      </c>
      <c r="D9">
        <v>0</v>
      </c>
    </row>
    <row r="10" spans="2:4" x14ac:dyDescent="0.25">
      <c r="B10">
        <v>7</v>
      </c>
      <c r="C10">
        <v>0.10711390743599999</v>
      </c>
      <c r="D10">
        <v>0</v>
      </c>
    </row>
    <row r="11" spans="2:4" x14ac:dyDescent="0.25">
      <c r="B11">
        <v>8</v>
      </c>
      <c r="C11">
        <v>0.15962015252520001</v>
      </c>
      <c r="D11">
        <v>0</v>
      </c>
    </row>
    <row r="12" spans="2:4" x14ac:dyDescent="0.25">
      <c r="B12">
        <v>9</v>
      </c>
      <c r="C12">
        <v>7.4979735205200002E-2</v>
      </c>
      <c r="D12">
        <v>0</v>
      </c>
    </row>
    <row r="13" spans="2:4" x14ac:dyDescent="0.25">
      <c r="B13">
        <v>10</v>
      </c>
      <c r="C13">
        <v>0.11762099372400001</v>
      </c>
      <c r="D13">
        <v>0</v>
      </c>
    </row>
    <row r="14" spans="2:4" x14ac:dyDescent="0.25">
      <c r="B14">
        <v>11</v>
      </c>
      <c r="C14">
        <v>0.13878109805399999</v>
      </c>
      <c r="D14">
        <v>0</v>
      </c>
    </row>
    <row r="15" spans="2:4" x14ac:dyDescent="0.25">
      <c r="B15">
        <v>12</v>
      </c>
      <c r="C15">
        <v>0.12812808001199999</v>
      </c>
      <c r="D15">
        <v>0</v>
      </c>
    </row>
    <row r="16" spans="2:4" x14ac:dyDescent="0.25">
      <c r="B16">
        <v>13</v>
      </c>
      <c r="C16">
        <v>0.1281572663628</v>
      </c>
      <c r="D16">
        <v>0</v>
      </c>
    </row>
    <row r="17" spans="2:4" x14ac:dyDescent="0.25">
      <c r="B17">
        <v>14</v>
      </c>
      <c r="C17">
        <v>0.16820093966040001</v>
      </c>
      <c r="D17">
        <v>0</v>
      </c>
    </row>
    <row r="18" spans="2:4" x14ac:dyDescent="0.25">
      <c r="B18">
        <v>15</v>
      </c>
      <c r="C18">
        <v>0.16820093966040001</v>
      </c>
      <c r="D18">
        <v>0</v>
      </c>
    </row>
    <row r="19" spans="2:4" x14ac:dyDescent="0.25">
      <c r="B19">
        <v>16</v>
      </c>
      <c r="C19">
        <v>0.22000671233040001</v>
      </c>
      <c r="D19">
        <v>0</v>
      </c>
    </row>
    <row r="20" spans="2:4" x14ac:dyDescent="0.25">
      <c r="B20">
        <v>17</v>
      </c>
      <c r="C20">
        <v>0.25751117310839999</v>
      </c>
      <c r="D20">
        <v>0</v>
      </c>
    </row>
    <row r="21" spans="2:4" x14ac:dyDescent="0.25">
      <c r="B21">
        <v>18</v>
      </c>
      <c r="C21">
        <v>0.1234290775332</v>
      </c>
      <c r="D21">
        <v>0</v>
      </c>
    </row>
    <row r="22" spans="2:4" x14ac:dyDescent="0.25">
      <c r="B22">
        <v>19</v>
      </c>
      <c r="C22">
        <v>0.19090792058280001</v>
      </c>
      <c r="D22">
        <v>0</v>
      </c>
    </row>
    <row r="23" spans="2:4" x14ac:dyDescent="0.25">
      <c r="B23">
        <v>20</v>
      </c>
      <c r="C23">
        <v>0.22391768333759998</v>
      </c>
      <c r="D23">
        <v>0</v>
      </c>
    </row>
    <row r="24" spans="2:4" x14ac:dyDescent="0.25">
      <c r="B24">
        <v>21</v>
      </c>
      <c r="C24">
        <v>0.2073398360832</v>
      </c>
      <c r="D24">
        <v>0</v>
      </c>
    </row>
    <row r="25" spans="2:4" x14ac:dyDescent="0.25">
      <c r="B25">
        <v>22</v>
      </c>
      <c r="C25">
        <v>0.20742739513559999</v>
      </c>
      <c r="D25">
        <v>0</v>
      </c>
    </row>
    <row r="26" spans="2:4" x14ac:dyDescent="0.25">
      <c r="B26">
        <v>23</v>
      </c>
      <c r="C26">
        <v>0.265887655788</v>
      </c>
      <c r="D26">
        <v>0</v>
      </c>
    </row>
    <row r="27" spans="2:4" x14ac:dyDescent="0.25">
      <c r="B27">
        <v>24</v>
      </c>
      <c r="C27">
        <v>0.26574172403399998</v>
      </c>
      <c r="D27">
        <v>0</v>
      </c>
    </row>
    <row r="28" spans="2:4" x14ac:dyDescent="0.25">
      <c r="B28">
        <v>25</v>
      </c>
      <c r="C28">
        <v>0.34381521242399998</v>
      </c>
      <c r="D28">
        <v>0</v>
      </c>
    </row>
    <row r="29" spans="2:4" x14ac:dyDescent="0.25">
      <c r="B29">
        <v>26</v>
      </c>
      <c r="C29">
        <v>0.343523348916</v>
      </c>
      <c r="D29">
        <v>0</v>
      </c>
    </row>
    <row r="30" spans="2:4" x14ac:dyDescent="0.25">
      <c r="B30">
        <v>27</v>
      </c>
      <c r="C30">
        <v>0.441881351112</v>
      </c>
      <c r="D30">
        <v>0</v>
      </c>
    </row>
    <row r="31" spans="2:4" x14ac:dyDescent="0.25">
      <c r="B31">
        <v>28</v>
      </c>
      <c r="C31">
        <v>0.44217321461999998</v>
      </c>
      <c r="D31">
        <v>0</v>
      </c>
    </row>
    <row r="32" spans="2:4" x14ac:dyDescent="0.25">
      <c r="B32">
        <v>29</v>
      </c>
      <c r="C32">
        <v>0.56971756761600001</v>
      </c>
      <c r="D32">
        <v>0</v>
      </c>
    </row>
    <row r="33" spans="2:4" x14ac:dyDescent="0.25">
      <c r="B33">
        <v>30</v>
      </c>
      <c r="C33">
        <v>0.65931966457199997</v>
      </c>
      <c r="D33">
        <v>0</v>
      </c>
    </row>
    <row r="34" spans="2:4" x14ac:dyDescent="0.25">
      <c r="B34">
        <v>31</v>
      </c>
      <c r="C34">
        <v>0.32426035738799996</v>
      </c>
      <c r="D34">
        <v>0</v>
      </c>
    </row>
    <row r="35" spans="2:4" x14ac:dyDescent="0.25">
      <c r="B35">
        <v>32</v>
      </c>
      <c r="C35">
        <v>0.49237373799599998</v>
      </c>
      <c r="D35">
        <v>0</v>
      </c>
    </row>
    <row r="36" spans="2:4" x14ac:dyDescent="0.25">
      <c r="B36">
        <v>33</v>
      </c>
      <c r="C36">
        <v>0.57555483777600003</v>
      </c>
      <c r="D36">
        <v>0</v>
      </c>
    </row>
    <row r="37" spans="2:4" x14ac:dyDescent="0.25">
      <c r="B37">
        <v>34</v>
      </c>
      <c r="C37">
        <v>0.53469394665600001</v>
      </c>
      <c r="D37">
        <v>0</v>
      </c>
    </row>
    <row r="38" spans="2:4" x14ac:dyDescent="0.25">
      <c r="B38">
        <v>35</v>
      </c>
      <c r="C38">
        <v>0.53440208314799997</v>
      </c>
      <c r="D38">
        <v>0</v>
      </c>
    </row>
    <row r="39" spans="2:4" x14ac:dyDescent="0.25">
      <c r="B39">
        <v>36</v>
      </c>
      <c r="C39">
        <v>0.68266874521199994</v>
      </c>
      <c r="D39">
        <v>0</v>
      </c>
    </row>
    <row r="40" spans="2:4" x14ac:dyDescent="0.25">
      <c r="B40">
        <v>37</v>
      </c>
      <c r="C40">
        <v>0.68266874521199994</v>
      </c>
      <c r="D40">
        <v>0</v>
      </c>
    </row>
    <row r="41" spans="2:4" x14ac:dyDescent="0.25">
      <c r="B41">
        <v>38</v>
      </c>
      <c r="C41">
        <v>0.87062884436400001</v>
      </c>
      <c r="D41">
        <v>0</v>
      </c>
    </row>
    <row r="42" spans="2:4" x14ac:dyDescent="0.25">
      <c r="B42">
        <v>39</v>
      </c>
      <c r="C42">
        <v>0.87092070787199993</v>
      </c>
      <c r="D42">
        <v>0</v>
      </c>
    </row>
    <row r="43" spans="2:4" x14ac:dyDescent="0.25">
      <c r="B43">
        <v>40</v>
      </c>
      <c r="C43">
        <v>1.116669781608</v>
      </c>
      <c r="D43">
        <v>0</v>
      </c>
    </row>
    <row r="44" spans="2:4" x14ac:dyDescent="0.25">
      <c r="B44">
        <v>41</v>
      </c>
      <c r="C44">
        <v>1.1175453721320001</v>
      </c>
      <c r="D44">
        <v>0</v>
      </c>
    </row>
    <row r="45" spans="2:4" x14ac:dyDescent="0.25">
      <c r="B45">
        <v>42</v>
      </c>
      <c r="C45">
        <v>1.4207915569440002</v>
      </c>
      <c r="D45">
        <v>0</v>
      </c>
    </row>
    <row r="46" spans="2:4" x14ac:dyDescent="0.25">
      <c r="B46">
        <v>43</v>
      </c>
      <c r="C46">
        <v>1.4219590109759999</v>
      </c>
      <c r="D46">
        <v>0</v>
      </c>
    </row>
    <row r="47" spans="2:4" x14ac:dyDescent="0.25">
      <c r="B47">
        <v>44</v>
      </c>
      <c r="C47">
        <v>1.8194771088719999</v>
      </c>
      <c r="D47">
        <v>0</v>
      </c>
    </row>
    <row r="48" spans="2:4" x14ac:dyDescent="0.25">
      <c r="B48">
        <v>45</v>
      </c>
      <c r="C48">
        <v>1.8197689723800001</v>
      </c>
      <c r="D48">
        <v>0</v>
      </c>
    </row>
    <row r="49" spans="2:4" x14ac:dyDescent="0.25">
      <c r="B49">
        <v>46</v>
      </c>
      <c r="C49">
        <v>2.3281952033160001</v>
      </c>
      <c r="D49">
        <v>0</v>
      </c>
    </row>
    <row r="50" spans="2:4" x14ac:dyDescent="0.25">
      <c r="B50">
        <v>47</v>
      </c>
      <c r="C50">
        <v>2.3130183009</v>
      </c>
      <c r="D50">
        <v>0</v>
      </c>
    </row>
    <row r="51" spans="2:4" x14ac:dyDescent="0.25">
      <c r="B51">
        <v>48</v>
      </c>
      <c r="C51">
        <v>2.9536587009599997</v>
      </c>
      <c r="D51">
        <v>0</v>
      </c>
    </row>
    <row r="52" spans="2:4" x14ac:dyDescent="0.25">
      <c r="B52">
        <v>49</v>
      </c>
      <c r="C52">
        <v>2.9478214307999999</v>
      </c>
      <c r="D52">
        <v>0</v>
      </c>
    </row>
    <row r="53" spans="2:4" x14ac:dyDescent="0.25">
      <c r="B53">
        <v>50</v>
      </c>
      <c r="C53">
        <v>3.78838833384</v>
      </c>
      <c r="D53">
        <v>0</v>
      </c>
    </row>
    <row r="54" spans="2:4" x14ac:dyDescent="0.25">
      <c r="B54">
        <v>51</v>
      </c>
      <c r="C54">
        <v>3.7416901725599998</v>
      </c>
      <c r="D54">
        <v>0</v>
      </c>
    </row>
    <row r="55" spans="2:4" x14ac:dyDescent="0.25">
      <c r="B55">
        <v>52</v>
      </c>
      <c r="C55">
        <v>4.8099106118400003</v>
      </c>
      <c r="D55">
        <v>0</v>
      </c>
    </row>
    <row r="56" spans="2:4" x14ac:dyDescent="0.25">
      <c r="B56">
        <v>53</v>
      </c>
      <c r="C56">
        <v>4.7836428961199999</v>
      </c>
      <c r="D56">
        <v>0</v>
      </c>
    </row>
    <row r="57" spans="2:4" x14ac:dyDescent="0.25">
      <c r="B57">
        <v>54</v>
      </c>
      <c r="C57">
        <v>6.0649236962400002</v>
      </c>
      <c r="D57">
        <v>0</v>
      </c>
    </row>
    <row r="58" spans="2:4" x14ac:dyDescent="0.25">
      <c r="B58">
        <v>55</v>
      </c>
      <c r="C58">
        <v>6.0590864260800004</v>
      </c>
      <c r="D58">
        <v>0</v>
      </c>
    </row>
    <row r="59" spans="2:4" x14ac:dyDescent="0.25">
      <c r="B59">
        <v>56</v>
      </c>
      <c r="C59">
        <v>7.8131861091600001</v>
      </c>
      <c r="D59">
        <v>0</v>
      </c>
    </row>
    <row r="60" spans="2:4" x14ac:dyDescent="0.25">
      <c r="B60">
        <v>57</v>
      </c>
      <c r="C60">
        <v>7.72854569184</v>
      </c>
      <c r="D60">
        <v>0</v>
      </c>
    </row>
    <row r="61" spans="2:4" x14ac:dyDescent="0.25">
      <c r="B61">
        <v>58</v>
      </c>
      <c r="C61">
        <v>10.034267405040001</v>
      </c>
      <c r="D61">
        <v>0</v>
      </c>
    </row>
    <row r="62" spans="2:4" x14ac:dyDescent="0.25">
      <c r="B62">
        <v>59</v>
      </c>
      <c r="C62">
        <v>9.7161361813199996</v>
      </c>
      <c r="D62">
        <v>0</v>
      </c>
    </row>
    <row r="63" spans="2:4" x14ac:dyDescent="0.25">
      <c r="B63">
        <v>60</v>
      </c>
      <c r="C63">
        <v>12.436304075879999</v>
      </c>
      <c r="D63">
        <v>0</v>
      </c>
    </row>
    <row r="64" spans="2:4" x14ac:dyDescent="0.25">
      <c r="B64">
        <v>61</v>
      </c>
      <c r="C64">
        <v>12.313721402519999</v>
      </c>
      <c r="D64">
        <v>0</v>
      </c>
    </row>
    <row r="65" spans="2:4" x14ac:dyDescent="0.25">
      <c r="B65">
        <v>62</v>
      </c>
      <c r="C65">
        <v>16.058330210160001</v>
      </c>
      <c r="D65">
        <v>0</v>
      </c>
    </row>
    <row r="66" spans="2:4" x14ac:dyDescent="0.25">
      <c r="B66">
        <v>63</v>
      </c>
      <c r="C66">
        <v>15.56216224656</v>
      </c>
      <c r="D66">
        <v>0</v>
      </c>
    </row>
    <row r="67" spans="2:4" x14ac:dyDescent="0.25">
      <c r="B67">
        <v>64</v>
      </c>
      <c r="C67">
        <v>20.687285447039997</v>
      </c>
      <c r="D67">
        <v>0</v>
      </c>
    </row>
    <row r="68" spans="2:4" x14ac:dyDescent="0.25">
      <c r="B68">
        <v>65</v>
      </c>
      <c r="C68">
        <v>20.690204082120001</v>
      </c>
      <c r="D68">
        <v>0</v>
      </c>
    </row>
    <row r="69" spans="2:4" x14ac:dyDescent="0.25">
      <c r="B69">
        <v>66</v>
      </c>
      <c r="C69">
        <v>26.620870564679997</v>
      </c>
      <c r="D69">
        <v>0</v>
      </c>
    </row>
    <row r="70" spans="2:4" x14ac:dyDescent="0.25">
      <c r="B70">
        <v>67</v>
      </c>
      <c r="C70">
        <v>26.49245062116</v>
      </c>
      <c r="D70">
        <v>0</v>
      </c>
    </row>
    <row r="71" spans="2:4" x14ac:dyDescent="0.25">
      <c r="B71">
        <v>68</v>
      </c>
      <c r="C71">
        <v>30.64566834</v>
      </c>
      <c r="D71">
        <v>0</v>
      </c>
    </row>
    <row r="72" spans="2:4" x14ac:dyDescent="0.25">
      <c r="B72">
        <v>69</v>
      </c>
      <c r="C72">
        <v>36.599683903200003</v>
      </c>
      <c r="D72">
        <v>0</v>
      </c>
    </row>
    <row r="73" spans="2:4" x14ac:dyDescent="0.25">
      <c r="B73">
        <v>70</v>
      </c>
      <c r="C73">
        <v>19.484807794080002</v>
      </c>
      <c r="D73">
        <v>0</v>
      </c>
    </row>
    <row r="74" spans="2:4" x14ac:dyDescent="0.25">
      <c r="B74">
        <v>71</v>
      </c>
      <c r="C74">
        <v>29.419841606399999</v>
      </c>
      <c r="D74">
        <v>0</v>
      </c>
    </row>
    <row r="75" spans="2:4" x14ac:dyDescent="0.25">
      <c r="B75">
        <v>72</v>
      </c>
      <c r="C75">
        <v>33.301626262799999</v>
      </c>
      <c r="D75">
        <v>0</v>
      </c>
    </row>
    <row r="76" spans="2:4" x14ac:dyDescent="0.25">
      <c r="B76">
        <v>73</v>
      </c>
      <c r="C76">
        <v>30.849972795599999</v>
      </c>
      <c r="D76">
        <v>0</v>
      </c>
    </row>
    <row r="77" spans="2:4" x14ac:dyDescent="0.25">
      <c r="B77">
        <v>74</v>
      </c>
      <c r="C77">
        <v>44.479998619200003</v>
      </c>
      <c r="D77">
        <v>0</v>
      </c>
    </row>
    <row r="78" spans="2:4" x14ac:dyDescent="0.25">
      <c r="B78">
        <v>75</v>
      </c>
      <c r="C78">
        <v>48.186665170799998</v>
      </c>
      <c r="D78">
        <v>0</v>
      </c>
    </row>
    <row r="79" spans="2:4" x14ac:dyDescent="0.25">
      <c r="B79">
        <v>76</v>
      </c>
      <c r="C79">
        <v>23.506686934320001</v>
      </c>
      <c r="D79">
        <v>0</v>
      </c>
    </row>
    <row r="80" spans="2:4" x14ac:dyDescent="0.25">
      <c r="B80">
        <v>77</v>
      </c>
      <c r="C80">
        <v>37.212597269999996</v>
      </c>
      <c r="D80">
        <v>0</v>
      </c>
    </row>
    <row r="81" spans="2:4" x14ac:dyDescent="0.25">
      <c r="B81">
        <v>78</v>
      </c>
      <c r="C81">
        <v>42.261835958399999</v>
      </c>
      <c r="D81">
        <v>0</v>
      </c>
    </row>
    <row r="82" spans="2:4" x14ac:dyDescent="0.25">
      <c r="B82">
        <v>79</v>
      </c>
      <c r="C82">
        <v>43.312544587200001</v>
      </c>
      <c r="D82">
        <v>0</v>
      </c>
    </row>
    <row r="83" spans="2:4" x14ac:dyDescent="0.25">
      <c r="B83">
        <v>80</v>
      </c>
      <c r="C83">
        <v>53.644512770399999</v>
      </c>
      <c r="D83">
        <v>0</v>
      </c>
    </row>
    <row r="84" spans="2:4" x14ac:dyDescent="0.25">
      <c r="B84">
        <v>81</v>
      </c>
      <c r="C84">
        <v>53.732071822799995</v>
      </c>
      <c r="D84">
        <v>0</v>
      </c>
    </row>
    <row r="85" spans="2:4" x14ac:dyDescent="0.25">
      <c r="B85">
        <v>82</v>
      </c>
      <c r="C85">
        <v>68.47117897679999</v>
      </c>
      <c r="D85">
        <v>0</v>
      </c>
    </row>
    <row r="86" spans="2:4" x14ac:dyDescent="0.25">
      <c r="B86">
        <v>83</v>
      </c>
      <c r="C86">
        <v>68.763042484799996</v>
      </c>
      <c r="D86">
        <v>0</v>
      </c>
    </row>
    <row r="87" spans="2:4" x14ac:dyDescent="0.25">
      <c r="B87">
        <v>84</v>
      </c>
      <c r="C87">
        <v>86.975325384000001</v>
      </c>
      <c r="D87">
        <v>0</v>
      </c>
    </row>
    <row r="88" spans="2:4" x14ac:dyDescent="0.25">
      <c r="B88">
        <v>85</v>
      </c>
      <c r="C88">
        <v>86.654275525199992</v>
      </c>
      <c r="D88">
        <v>0</v>
      </c>
    </row>
    <row r="89" spans="2:4" x14ac:dyDescent="0.25">
      <c r="B89">
        <v>86</v>
      </c>
      <c r="C89">
        <v>112.4841959832</v>
      </c>
      <c r="D89">
        <v>0</v>
      </c>
    </row>
    <row r="90" spans="2:4" x14ac:dyDescent="0.25">
      <c r="B90">
        <v>87</v>
      </c>
      <c r="C90">
        <v>110.6746422336</v>
      </c>
      <c r="D90">
        <v>0</v>
      </c>
    </row>
    <row r="91" spans="2:4" x14ac:dyDescent="0.25">
      <c r="B91">
        <v>88</v>
      </c>
      <c r="C91">
        <v>140.6490245052</v>
      </c>
      <c r="D91">
        <v>0</v>
      </c>
    </row>
    <row r="92" spans="2:4" x14ac:dyDescent="0.25">
      <c r="B92">
        <v>89</v>
      </c>
      <c r="C92">
        <v>141.37868327519999</v>
      </c>
      <c r="D92">
        <v>0</v>
      </c>
    </row>
    <row r="93" spans="2:4" x14ac:dyDescent="0.25">
      <c r="B93">
        <v>90</v>
      </c>
      <c r="C93">
        <v>219.59810341919999</v>
      </c>
      <c r="D93">
        <v>0</v>
      </c>
    </row>
    <row r="94" spans="2:4" x14ac:dyDescent="0.25">
      <c r="B94">
        <v>91</v>
      </c>
      <c r="C94">
        <v>109.7114926572</v>
      </c>
      <c r="D94">
        <v>0</v>
      </c>
    </row>
    <row r="95" spans="2:4" x14ac:dyDescent="0.25">
      <c r="B95">
        <v>92</v>
      </c>
      <c r="C95">
        <v>164.93206837080001</v>
      </c>
      <c r="D95">
        <v>0</v>
      </c>
    </row>
    <row r="96" spans="2:4" x14ac:dyDescent="0.25">
      <c r="B96">
        <v>93</v>
      </c>
      <c r="C96">
        <v>191.9586292116</v>
      </c>
      <c r="D96">
        <v>0</v>
      </c>
    </row>
    <row r="97" spans="2:4" x14ac:dyDescent="0.25">
      <c r="B97">
        <v>94</v>
      </c>
      <c r="C97">
        <v>178.41616244039997</v>
      </c>
      <c r="D9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189.8863983048</v>
      </c>
    </row>
    <row r="3" spans="2:9" x14ac:dyDescent="0.25">
      <c r="B3" s="18">
        <v>150</v>
      </c>
      <c r="C3" s="18">
        <v>200</v>
      </c>
      <c r="D3" s="1">
        <v>177.39464016239998</v>
      </c>
      <c r="E3" s="19" t="str">
        <f>IF(D3="","N/A",IF(OR(D3&lt;B3,D3&gt;C3),"FAIL","PASS"))</f>
        <v>PASS</v>
      </c>
      <c r="H3" t="s">
        <v>39</v>
      </c>
      <c r="I3">
        <v>174.47600508239998</v>
      </c>
    </row>
    <row r="4" spans="2:9" x14ac:dyDescent="0.25">
      <c r="H4" t="s">
        <v>40</v>
      </c>
      <c r="I4">
        <v>168.37605776519999</v>
      </c>
    </row>
    <row r="5" spans="2:9" x14ac:dyDescent="0.25">
      <c r="H5" t="s">
        <v>41</v>
      </c>
      <c r="I5">
        <v>175.84776356999998</v>
      </c>
    </row>
    <row r="6" spans="2:9" x14ac:dyDescent="0.25">
      <c r="B6" s="15" t="s">
        <v>23</v>
      </c>
      <c r="H6" t="s">
        <v>42</v>
      </c>
      <c r="I6">
        <v>178.38697608960001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0.12008146639511207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189.79883925239997</v>
      </c>
      <c r="J2" t="s">
        <v>26</v>
      </c>
    </row>
    <row r="3" spans="2:10" x14ac:dyDescent="0.25">
      <c r="B3" s="18">
        <v>100</v>
      </c>
      <c r="C3" s="18"/>
      <c r="D3" s="1">
        <v>625.28846153846143</v>
      </c>
      <c r="E3" s="19" t="str">
        <f>IF(D3="","N/A",IF(OR(D3&lt;B3),"FAIL","PASS"))</f>
        <v>PASS</v>
      </c>
      <c r="I3">
        <v>0.30353804832000003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8.1605036836799996E-2</v>
      </c>
    </row>
    <row r="3" spans="2:9" x14ac:dyDescent="0.25">
      <c r="B3" s="18">
        <v>0.05</v>
      </c>
      <c r="C3" s="18">
        <v>0.1</v>
      </c>
      <c r="D3" s="1">
        <v>7.614135196704E-2</v>
      </c>
      <c r="E3" s="19" t="str">
        <f>IF(D3="","N/A",IF(OR(D3&lt;B3,D3&gt;C3),"FAIL","PASS"))</f>
        <v>PASS</v>
      </c>
      <c r="H3" t="s">
        <v>39</v>
      </c>
      <c r="I3">
        <v>7.4950548854399987E-2</v>
      </c>
    </row>
    <row r="4" spans="2:9" x14ac:dyDescent="0.25">
      <c r="H4" t="s">
        <v>40</v>
      </c>
      <c r="I4">
        <v>7.2323777282399998E-2</v>
      </c>
    </row>
    <row r="5" spans="2:9" x14ac:dyDescent="0.25">
      <c r="H5" t="s">
        <v>41</v>
      </c>
      <c r="I5">
        <v>7.5680207624399989E-2</v>
      </c>
    </row>
    <row r="6" spans="2:9" x14ac:dyDescent="0.25">
      <c r="H6" t="s">
        <v>42</v>
      </c>
      <c r="I6">
        <v>7.61471892372E-2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189.91558465560001</v>
      </c>
      <c r="J2">
        <v>72.352963633200005</v>
      </c>
      <c r="K2">
        <v>175.52671371119999</v>
      </c>
      <c r="L2">
        <v>61.787504643599995</v>
      </c>
    </row>
    <row r="3" spans="2:12" x14ac:dyDescent="0.25">
      <c r="B3" s="18">
        <v>50</v>
      </c>
      <c r="C3" s="18"/>
      <c r="D3" s="1">
        <v>56.183725289999998</v>
      </c>
      <c r="E3" s="19" t="str">
        <f>IF(D3="","N/A",IF(OR(D3&lt;B3),"FAIL","PASS"))</f>
        <v>PASS</v>
      </c>
      <c r="H3" t="s">
        <v>39</v>
      </c>
      <c r="I3">
        <v>174.6511231872</v>
      </c>
      <c r="J3">
        <v>66.865929682800001</v>
      </c>
      <c r="K3">
        <v>168.55117587000001</v>
      </c>
      <c r="L3">
        <v>62.604722465999998</v>
      </c>
    </row>
    <row r="4" spans="2:12" x14ac:dyDescent="0.25">
      <c r="H4" t="s">
        <v>40</v>
      </c>
      <c r="I4">
        <v>168.69710762399998</v>
      </c>
      <c r="J4">
        <v>65.844407404799995</v>
      </c>
      <c r="K4">
        <v>164.61101851199999</v>
      </c>
      <c r="L4">
        <v>61.203777627599997</v>
      </c>
    </row>
    <row r="5" spans="2:12" x14ac:dyDescent="0.25">
      <c r="H5" t="s">
        <v>41</v>
      </c>
      <c r="I5">
        <v>175.8769499208</v>
      </c>
      <c r="J5">
        <v>73.228554157199994</v>
      </c>
      <c r="K5">
        <v>163.70624163719998</v>
      </c>
      <c r="L5">
        <v>56.884197709200002</v>
      </c>
    </row>
    <row r="6" spans="2:12" x14ac:dyDescent="0.25">
      <c r="H6" t="s">
        <v>42</v>
      </c>
      <c r="I6">
        <v>178.35778973879999</v>
      </c>
      <c r="J6">
        <v>72.002727423599993</v>
      </c>
      <c r="K6">
        <v>167.03348562839997</v>
      </c>
      <c r="L6">
        <v>56.183725289999998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189.7112802</v>
      </c>
      <c r="J2">
        <v>72.294590931599998</v>
      </c>
      <c r="K2">
        <v>175.29322290479999</v>
      </c>
      <c r="L2">
        <v>61.670759240400002</v>
      </c>
    </row>
    <row r="3" spans="2:12" x14ac:dyDescent="0.25">
      <c r="B3" s="18">
        <v>20</v>
      </c>
      <c r="C3" s="18"/>
      <c r="D3" s="1">
        <v>56.283566058002137</v>
      </c>
      <c r="E3" s="19" t="str">
        <f>IF(D3="","N/A",IF(OR(D3&lt;B3),"FAIL","PASS"))</f>
        <v>PASS</v>
      </c>
      <c r="G3" t="s">
        <v>38</v>
      </c>
      <c r="H3" t="s">
        <v>27</v>
      </c>
      <c r="I3">
        <v>0.304705502352</v>
      </c>
      <c r="J3">
        <v>0.349652482584</v>
      </c>
      <c r="K3">
        <v>0.33681048823199999</v>
      </c>
      <c r="L3">
        <v>1.025608367112</v>
      </c>
    </row>
    <row r="4" spans="2:12" x14ac:dyDescent="0.25">
      <c r="G4" t="s">
        <v>39</v>
      </c>
      <c r="H4" t="s">
        <v>26</v>
      </c>
      <c r="I4">
        <v>174.53437778399999</v>
      </c>
      <c r="J4">
        <v>66.865929682800001</v>
      </c>
      <c r="K4">
        <v>168.34687141439997</v>
      </c>
      <c r="L4">
        <v>62.575536115200002</v>
      </c>
    </row>
    <row r="5" spans="2:12" x14ac:dyDescent="0.25">
      <c r="G5" t="s">
        <v>39</v>
      </c>
      <c r="H5" t="s">
        <v>27</v>
      </c>
      <c r="I5">
        <v>0.26580009673559996</v>
      </c>
      <c r="J5">
        <v>0.31112649952800003</v>
      </c>
      <c r="K5">
        <v>0.29507400658799998</v>
      </c>
      <c r="L5">
        <v>1.0060535120759999</v>
      </c>
    </row>
    <row r="6" spans="2:12" x14ac:dyDescent="0.25">
      <c r="G6" t="s">
        <v>40</v>
      </c>
      <c r="H6" t="s">
        <v>26</v>
      </c>
      <c r="I6">
        <v>168.49280316839997</v>
      </c>
      <c r="J6">
        <v>65.844407404799995</v>
      </c>
      <c r="K6">
        <v>164.37752770560002</v>
      </c>
      <c r="L6">
        <v>61.174591276799994</v>
      </c>
    </row>
    <row r="7" spans="2:12" x14ac:dyDescent="0.25">
      <c r="G7" t="s">
        <v>40</v>
      </c>
      <c r="H7" t="s">
        <v>27</v>
      </c>
      <c r="I7">
        <v>0.29565773360399994</v>
      </c>
      <c r="J7">
        <v>0.32542781141999999</v>
      </c>
      <c r="K7">
        <v>0.343523348916</v>
      </c>
      <c r="L7">
        <v>1.0868997037920001</v>
      </c>
    </row>
    <row r="8" spans="2:12" x14ac:dyDescent="0.25">
      <c r="G8" t="s">
        <v>41</v>
      </c>
      <c r="H8" t="s">
        <v>26</v>
      </c>
      <c r="I8">
        <v>175.70183181600001</v>
      </c>
      <c r="J8">
        <v>73.111808753999995</v>
      </c>
      <c r="K8">
        <v>163.56030988319998</v>
      </c>
      <c r="L8">
        <v>56.825825007599995</v>
      </c>
    </row>
    <row r="9" spans="2:12" x14ac:dyDescent="0.25">
      <c r="G9" t="s">
        <v>41</v>
      </c>
      <c r="H9" t="s">
        <v>27</v>
      </c>
      <c r="I9">
        <v>0.23635106877839998</v>
      </c>
      <c r="J9">
        <v>0.33272439911999996</v>
      </c>
      <c r="K9">
        <v>0.26690917806600001</v>
      </c>
      <c r="L9">
        <v>0.87792543206399998</v>
      </c>
    </row>
    <row r="10" spans="2:12" x14ac:dyDescent="0.25">
      <c r="G10" t="s">
        <v>42</v>
      </c>
      <c r="H10" t="s">
        <v>26</v>
      </c>
      <c r="I10">
        <v>178.21185798479999</v>
      </c>
      <c r="J10">
        <v>71.944354722</v>
      </c>
      <c r="K10">
        <v>166.82918117279999</v>
      </c>
      <c r="L10">
        <v>56.183725289999998</v>
      </c>
    </row>
    <row r="11" spans="2:12" x14ac:dyDescent="0.25">
      <c r="G11" t="s">
        <v>42</v>
      </c>
      <c r="H11" t="s">
        <v>27</v>
      </c>
      <c r="I11">
        <v>0.29002476789960002</v>
      </c>
      <c r="J11">
        <v>0.35519788923600004</v>
      </c>
      <c r="K11">
        <v>0.30908345497199996</v>
      </c>
      <c r="L11">
        <v>0.93746558769600008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2024-06-05T08:04:51Z</dcterms:modified>
</cp:coreProperties>
</file>