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7B7CACC-2867-40CE-A594-FA31A6C94A4F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<sst xmlns="http://schemas.openxmlformats.org/spreadsheetml/2006/main" count="171" uniqueCount="101">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</sst>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178.43951152104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0.132084611658324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741.46067415730329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0.1716</v>
      </c>
      <c r="E15" s="20">
        <f>ChromaticityCoordinates!G4</f>
        <v>0.49809999999999999</v>
      </c>
      <c r="F15" s="20" t="s">
        <v>49</v>
      </c>
      <c r="H15" s="26">
        <f>ChromaticityCoordinates!H4</f>
        <v>1.7932372960654148E-2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3.6055512754638999E-4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0.1231</v>
      </c>
      <c r="E17" s="20">
        <f>ChromaticityCoordinates!G6</f>
        <v>0.56120000000000003</v>
      </c>
      <c r="F17" s="20" t="s">
        <v>49</v>
      </c>
      <c r="H17" s="26">
        <f>ChromaticityCoordinates!H6</f>
        <v>1.1128791488746657E-2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0.1178</v>
      </c>
      <c r="E18" s="20">
        <f>ChromaticityCoordinates!G7</f>
        <v>0.307</v>
      </c>
      <c r="F18" s="20" t="s">
        <v>49</v>
      </c>
      <c r="H18" s="26">
        <f>ChromaticityCoordinates!H7</f>
        <v>2.4556872765073345E-2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7.1378139516480005E-2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63.626244743999997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94.180573384681196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7.24113363348E-2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0.13168881480959999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0.16256797395600001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0.2120680249128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0.27099526717799999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0.42174276906000002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0.54286612487999997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0.69346769500799998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0.88522201976399995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1.1368083636599999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1.4429731835519999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1.8445773705600002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2.3562141000840002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4.8361783275599999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6.1495641135600003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7.8861519861599998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9.9583828929599996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12.5063513178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16.726697643480001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20.334130602359998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27.035316746039999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33.505930718400002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41.940786099599997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50.638318638000001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65.523357546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82.509813711599989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104.049340602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134.37395908319999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181.21805211719999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0.1716</v>
      </c>
      <c r="G4" s="4">
        <v>0.49809999999999999</v>
      </c>
      <c r="H4" s="3">
        <f>IF(OR((F4=""),(G4="")),"",SQRT((F4-C4)^2+(G4-D4)^2))</f>
        <v>1.7932372960654148E-2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-5.3999999999999881E-3</v>
      </c>
      <c r="O4" s="3">
        <f>IF(G4="","",G4-D4)</f>
        <v>1.7100000000000004E-2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0.52829999999999999</v>
      </c>
      <c r="H5" s="3">
        <f t="shared" ref="H5:H7" si="0">IF(OR((F5=""),(G5="")),"",SQRT((F5-C5)^2+(G5-D5)^2))</f>
        <v>3.6055512754638999E-4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0.1231</v>
      </c>
      <c r="G6" s="4">
        <v>0.56120000000000003</v>
      </c>
      <c r="H6" s="3">
        <f t="shared" si="0"/>
        <v>1.1128791488746657E-2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1.1099999999999999E-2</v>
      </c>
      <c r="O6" s="3">
        <f t="shared" ref="O6:O7" si="6">IF(G6="","",G6-D6)</f>
        <v>-8.0000000000002292E-4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0.1178</v>
      </c>
      <c r="G7" s="3">
        <v>0.307</v>
      </c>
      <c r="H7" s="3">
        <f t="shared" si="0"/>
        <v>2.4556872765073345E-2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-5.1999999999999963E-3</v>
      </c>
      <c r="O7" s="3">
        <f t="shared" si="6"/>
        <v>2.4000000000000021E-2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220.3277621892</v>
      </c>
      <c r="F3" s="8"/>
    </row>
    <row r="4" spans="2:6" x14ac:dyDescent="0.25">
      <c r="B4" s="1" t="s">
        <v>39</v>
      </c>
      <c r="C4" s="18"/>
      <c r="D4" s="18"/>
      <c r="E4" s="1">
        <v>199.05091245599999</v>
      </c>
      <c r="F4" s="8"/>
    </row>
    <row r="5" spans="2:6" x14ac:dyDescent="0.25">
      <c r="B5" s="1" t="s">
        <v>40</v>
      </c>
      <c r="C5" s="18"/>
      <c r="D5" s="18"/>
      <c r="E5" s="1">
        <v>192.92177878799998</v>
      </c>
      <c r="F5" s="8"/>
    </row>
    <row r="6" spans="2:6" x14ac:dyDescent="0.25">
      <c r="B6" s="1" t="s">
        <v>41</v>
      </c>
      <c r="C6" s="18"/>
      <c r="D6" s="18"/>
      <c r="E6" s="1">
        <v>200.59778904839999</v>
      </c>
      <c r="F6" s="8"/>
    </row>
    <row r="7" spans="2:6" x14ac:dyDescent="0.25">
      <c r="B7" s="1" t="s">
        <v>42</v>
      </c>
      <c r="C7" s="18"/>
      <c r="D7" s="18"/>
      <c r="E7" s="1">
        <v>207.3398360832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1"/>
  <sheetViews>
    <sheetView topLeftCell="A85" workbookViewId="0">
      <selection activeCell="D101" sqref="D10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0.10863159767759999</v>
      </c>
      <c r="D4">
        <v>0</v>
      </c>
    </row>
    <row r="5" spans="2:4" x14ac:dyDescent="0.25">
      <c r="B5">
        <v>2</v>
      </c>
      <c r="C5">
        <v>5.0200523375999992E-2</v>
      </c>
      <c r="D5">
        <v>0</v>
      </c>
    </row>
    <row r="6" spans="2:4" x14ac:dyDescent="0.25">
      <c r="B6">
        <v>3</v>
      </c>
      <c r="C6">
        <v>7.9445246877600004E-2</v>
      </c>
      <c r="D6">
        <v>0</v>
      </c>
    </row>
    <row r="7" spans="2:4" x14ac:dyDescent="0.25">
      <c r="B7">
        <v>4</v>
      </c>
      <c r="C7">
        <v>6.4881257828399999E-2</v>
      </c>
      <c r="D7">
        <v>0</v>
      </c>
    </row>
    <row r="8" spans="2:4" x14ac:dyDescent="0.25">
      <c r="B8">
        <v>5</v>
      </c>
      <c r="C8">
        <v>7.2119472826799993E-2</v>
      </c>
      <c r="D8">
        <v>0</v>
      </c>
    </row>
    <row r="9" spans="2:4" x14ac:dyDescent="0.25">
      <c r="B9">
        <v>6</v>
      </c>
      <c r="C9">
        <v>7.2119472826799993E-2</v>
      </c>
      <c r="D9">
        <v>0</v>
      </c>
    </row>
    <row r="10" spans="2:4" x14ac:dyDescent="0.25">
      <c r="B10">
        <v>7</v>
      </c>
      <c r="C10">
        <v>0.1016852461872</v>
      </c>
      <c r="D10">
        <v>0</v>
      </c>
    </row>
    <row r="11" spans="2:4" x14ac:dyDescent="0.25">
      <c r="B11">
        <v>8</v>
      </c>
      <c r="C11">
        <v>0.1511269244424</v>
      </c>
      <c r="D11">
        <v>0</v>
      </c>
    </row>
    <row r="12" spans="2:4" x14ac:dyDescent="0.25">
      <c r="B12">
        <v>9</v>
      </c>
      <c r="C12">
        <v>7.1594118512399996E-2</v>
      </c>
      <c r="D12">
        <v>0</v>
      </c>
    </row>
    <row r="13" spans="2:4" x14ac:dyDescent="0.25">
      <c r="B13">
        <v>10</v>
      </c>
      <c r="C13">
        <v>0.1116086054592</v>
      </c>
      <c r="D13">
        <v>0</v>
      </c>
    </row>
    <row r="14" spans="2:4" x14ac:dyDescent="0.25">
      <c r="B14">
        <v>11</v>
      </c>
      <c r="C14">
        <v>0.1316012557572</v>
      </c>
      <c r="D14">
        <v>0</v>
      </c>
    </row>
    <row r="15" spans="2:4" x14ac:dyDescent="0.25">
      <c r="B15">
        <v>12</v>
      </c>
      <c r="C15">
        <v>0.13163044210800001</v>
      </c>
      <c r="D15">
        <v>0</v>
      </c>
    </row>
    <row r="16" spans="2:4" x14ac:dyDescent="0.25">
      <c r="B16">
        <v>13</v>
      </c>
      <c r="C16">
        <v>0.17246214687719999</v>
      </c>
      <c r="D16">
        <v>0</v>
      </c>
    </row>
    <row r="17" spans="2:4" x14ac:dyDescent="0.25">
      <c r="B17">
        <v>14</v>
      </c>
      <c r="C17">
        <v>0.18664671336599997</v>
      </c>
      <c r="D17">
        <v>0</v>
      </c>
    </row>
    <row r="18" spans="2:4" x14ac:dyDescent="0.25">
      <c r="B18">
        <v>15</v>
      </c>
      <c r="C18">
        <v>8.9368606149600002E-2</v>
      </c>
      <c r="D18">
        <v>0</v>
      </c>
    </row>
    <row r="19" spans="2:4" x14ac:dyDescent="0.25">
      <c r="B19">
        <v>16</v>
      </c>
      <c r="C19">
        <v>0.13822655738879999</v>
      </c>
      <c r="D19">
        <v>0</v>
      </c>
    </row>
    <row r="20" spans="2:4" x14ac:dyDescent="0.25">
      <c r="B20">
        <v>17</v>
      </c>
      <c r="C20">
        <v>0.16265553300839999</v>
      </c>
      <c r="D20">
        <v>0</v>
      </c>
    </row>
    <row r="21" spans="2:4" x14ac:dyDescent="0.25">
      <c r="B21">
        <v>18</v>
      </c>
      <c r="C21">
        <v>0.16262634665760001</v>
      </c>
      <c r="D21">
        <v>0</v>
      </c>
    </row>
    <row r="22" spans="2:4" x14ac:dyDescent="0.25">
      <c r="B22">
        <v>19</v>
      </c>
      <c r="C22">
        <v>0.2123598884208</v>
      </c>
      <c r="D22">
        <v>0</v>
      </c>
    </row>
    <row r="23" spans="2:4" x14ac:dyDescent="0.25">
      <c r="B23">
        <v>20</v>
      </c>
      <c r="C23">
        <v>0.21256419287639999</v>
      </c>
      <c r="D23">
        <v>0</v>
      </c>
    </row>
    <row r="24" spans="2:4" x14ac:dyDescent="0.25">
      <c r="B24">
        <v>21</v>
      </c>
      <c r="C24">
        <v>0.2713455033876</v>
      </c>
      <c r="D24">
        <v>0</v>
      </c>
    </row>
    <row r="25" spans="2:4" x14ac:dyDescent="0.25">
      <c r="B25">
        <v>22</v>
      </c>
      <c r="C25">
        <v>0.27143306243999998</v>
      </c>
      <c r="D25">
        <v>0</v>
      </c>
    </row>
    <row r="26" spans="2:4" x14ac:dyDescent="0.25">
      <c r="B26">
        <v>23</v>
      </c>
      <c r="C26">
        <v>0.35140366363199999</v>
      </c>
      <c r="D26">
        <v>0</v>
      </c>
    </row>
    <row r="27" spans="2:4" x14ac:dyDescent="0.25">
      <c r="B27">
        <v>24</v>
      </c>
      <c r="C27">
        <v>0.39897741543600002</v>
      </c>
      <c r="D27">
        <v>0</v>
      </c>
    </row>
    <row r="28" spans="2:4" x14ac:dyDescent="0.25">
      <c r="B28">
        <v>25</v>
      </c>
      <c r="C28">
        <v>0.19630739548079998</v>
      </c>
      <c r="D28">
        <v>0</v>
      </c>
    </row>
    <row r="29" spans="2:4" x14ac:dyDescent="0.25">
      <c r="B29">
        <v>26</v>
      </c>
      <c r="C29">
        <v>0.29799264166799999</v>
      </c>
      <c r="D29">
        <v>0</v>
      </c>
    </row>
    <row r="30" spans="2:4" x14ac:dyDescent="0.25">
      <c r="B30">
        <v>27</v>
      </c>
      <c r="C30">
        <v>0.34877689206000001</v>
      </c>
      <c r="D30">
        <v>0</v>
      </c>
    </row>
    <row r="31" spans="2:4" x14ac:dyDescent="0.25">
      <c r="B31">
        <v>28</v>
      </c>
      <c r="C31">
        <v>0.34906875556799999</v>
      </c>
      <c r="D31">
        <v>0</v>
      </c>
    </row>
    <row r="32" spans="2:4" x14ac:dyDescent="0.25">
      <c r="B32">
        <v>29</v>
      </c>
      <c r="C32">
        <v>0.44830234828799997</v>
      </c>
      <c r="D32">
        <v>0</v>
      </c>
    </row>
    <row r="33" spans="2:4" x14ac:dyDescent="0.25">
      <c r="B33">
        <v>30</v>
      </c>
      <c r="C33">
        <v>0.48449342327999995</v>
      </c>
      <c r="D33">
        <v>0</v>
      </c>
    </row>
    <row r="34" spans="2:4" x14ac:dyDescent="0.25">
      <c r="B34">
        <v>31</v>
      </c>
      <c r="C34">
        <v>0.23897784035039998</v>
      </c>
      <c r="D34">
        <v>0</v>
      </c>
    </row>
    <row r="35" spans="2:4" x14ac:dyDescent="0.25">
      <c r="B35">
        <v>32</v>
      </c>
      <c r="C35">
        <v>0.36161888641200002</v>
      </c>
      <c r="D35">
        <v>0</v>
      </c>
    </row>
    <row r="36" spans="2:4" x14ac:dyDescent="0.25">
      <c r="B36">
        <v>33</v>
      </c>
      <c r="C36">
        <v>0.42261835958399996</v>
      </c>
      <c r="D36">
        <v>0</v>
      </c>
    </row>
    <row r="37" spans="2:4" x14ac:dyDescent="0.25">
      <c r="B37">
        <v>34</v>
      </c>
      <c r="C37">
        <v>0.42291022309199999</v>
      </c>
      <c r="D37">
        <v>0</v>
      </c>
    </row>
    <row r="38" spans="2:4" x14ac:dyDescent="0.25">
      <c r="B38">
        <v>35</v>
      </c>
      <c r="C38">
        <v>0.54490916943599998</v>
      </c>
      <c r="D38">
        <v>0</v>
      </c>
    </row>
    <row r="39" spans="2:4" x14ac:dyDescent="0.25">
      <c r="B39">
        <v>36</v>
      </c>
      <c r="C39">
        <v>0.54520103294400002</v>
      </c>
      <c r="D39">
        <v>0</v>
      </c>
    </row>
    <row r="40" spans="2:4" x14ac:dyDescent="0.25">
      <c r="B40">
        <v>37</v>
      </c>
      <c r="C40">
        <v>0.69726192061199987</v>
      </c>
      <c r="D40">
        <v>0</v>
      </c>
    </row>
    <row r="41" spans="2:4" x14ac:dyDescent="0.25">
      <c r="B41">
        <v>38</v>
      </c>
      <c r="C41">
        <v>0.69667819359600003</v>
      </c>
      <c r="D41">
        <v>0</v>
      </c>
    </row>
    <row r="42" spans="2:4" x14ac:dyDescent="0.25">
      <c r="B42">
        <v>39</v>
      </c>
      <c r="C42">
        <v>0.88697320081200004</v>
      </c>
      <c r="D42">
        <v>0</v>
      </c>
    </row>
    <row r="43" spans="2:4" x14ac:dyDescent="0.25">
      <c r="B43">
        <v>40</v>
      </c>
      <c r="C43">
        <v>0.88609761028799994</v>
      </c>
      <c r="D43">
        <v>0</v>
      </c>
    </row>
    <row r="44" spans="2:4" x14ac:dyDescent="0.25">
      <c r="B44">
        <v>41</v>
      </c>
      <c r="C44">
        <v>1.1385595447079999</v>
      </c>
      <c r="D44">
        <v>0</v>
      </c>
    </row>
    <row r="45" spans="2:4" x14ac:dyDescent="0.25">
      <c r="B45">
        <v>42</v>
      </c>
      <c r="C45">
        <v>1.137683954184</v>
      </c>
      <c r="D45">
        <v>0</v>
      </c>
    </row>
    <row r="46" spans="2:4" x14ac:dyDescent="0.25">
      <c r="B46">
        <v>43</v>
      </c>
      <c r="C46">
        <v>1.4523128158079999</v>
      </c>
      <c r="D46">
        <v>0</v>
      </c>
    </row>
    <row r="47" spans="2:4" x14ac:dyDescent="0.25">
      <c r="B47">
        <v>44</v>
      </c>
      <c r="C47">
        <v>1.451437225284</v>
      </c>
      <c r="D47">
        <v>0</v>
      </c>
    </row>
    <row r="48" spans="2:4" x14ac:dyDescent="0.25">
      <c r="B48">
        <v>45</v>
      </c>
      <c r="C48">
        <v>1.8501227772120001</v>
      </c>
      <c r="D48">
        <v>0</v>
      </c>
    </row>
    <row r="49" spans="2:4" x14ac:dyDescent="0.25">
      <c r="B49">
        <v>46</v>
      </c>
      <c r="C49">
        <v>1.8512902312440001</v>
      </c>
      <c r="D49">
        <v>0</v>
      </c>
    </row>
    <row r="50" spans="2:4" x14ac:dyDescent="0.25">
      <c r="B50">
        <v>47</v>
      </c>
      <c r="C50">
        <v>2.3760608186279999</v>
      </c>
      <c r="D50">
        <v>0</v>
      </c>
    </row>
    <row r="51" spans="2:4" x14ac:dyDescent="0.25">
      <c r="B51">
        <v>48</v>
      </c>
      <c r="C51">
        <v>2.357673417624</v>
      </c>
      <c r="D51">
        <v>0</v>
      </c>
    </row>
    <row r="52" spans="2:4" x14ac:dyDescent="0.25">
      <c r="B52">
        <v>49</v>
      </c>
      <c r="C52">
        <v>3.0061941324000001</v>
      </c>
      <c r="D52">
        <v>0</v>
      </c>
    </row>
    <row r="53" spans="2:4" x14ac:dyDescent="0.25">
      <c r="B53">
        <v>50</v>
      </c>
      <c r="C53">
        <v>3.0178686727199997</v>
      </c>
      <c r="D53">
        <v>0</v>
      </c>
    </row>
    <row r="54" spans="2:4" x14ac:dyDescent="0.25">
      <c r="B54">
        <v>51</v>
      </c>
      <c r="C54">
        <v>3.8204933197199997</v>
      </c>
      <c r="D54">
        <v>0</v>
      </c>
    </row>
    <row r="55" spans="2:4" x14ac:dyDescent="0.25">
      <c r="B55">
        <v>52</v>
      </c>
      <c r="C55">
        <v>3.8555169406800003</v>
      </c>
      <c r="D55">
        <v>0</v>
      </c>
    </row>
    <row r="56" spans="2:4" x14ac:dyDescent="0.25">
      <c r="B56">
        <v>53</v>
      </c>
      <c r="C56">
        <v>4.8303410574000001</v>
      </c>
      <c r="D56">
        <v>0</v>
      </c>
    </row>
    <row r="57" spans="2:4" x14ac:dyDescent="0.25">
      <c r="B57">
        <v>54</v>
      </c>
      <c r="C57">
        <v>4.9033069343999998</v>
      </c>
      <c r="D57">
        <v>0</v>
      </c>
    </row>
    <row r="58" spans="2:4" x14ac:dyDescent="0.25">
      <c r="B58">
        <v>55</v>
      </c>
      <c r="C58">
        <v>6.2312858958000001</v>
      </c>
      <c r="D58">
        <v>0</v>
      </c>
    </row>
    <row r="59" spans="2:4" x14ac:dyDescent="0.25">
      <c r="B59">
        <v>56</v>
      </c>
      <c r="C59">
        <v>6.2692281518400002</v>
      </c>
      <c r="D59">
        <v>0</v>
      </c>
    </row>
    <row r="60" spans="2:4" x14ac:dyDescent="0.25">
      <c r="B60">
        <v>57</v>
      </c>
      <c r="C60">
        <v>7.8598842704399994</v>
      </c>
      <c r="D60">
        <v>0</v>
      </c>
    </row>
    <row r="61" spans="2:4" x14ac:dyDescent="0.25">
      <c r="B61">
        <v>58</v>
      </c>
      <c r="C61">
        <v>7.8686401756800004</v>
      </c>
      <c r="D61">
        <v>0</v>
      </c>
    </row>
    <row r="62" spans="2:4" x14ac:dyDescent="0.25">
      <c r="B62">
        <v>59</v>
      </c>
      <c r="C62">
        <v>10.045941945360001</v>
      </c>
      <c r="D62">
        <v>0</v>
      </c>
    </row>
    <row r="63" spans="2:4" x14ac:dyDescent="0.25">
      <c r="B63">
        <v>60</v>
      </c>
      <c r="C63">
        <v>9.8941729211999991</v>
      </c>
      <c r="D63">
        <v>0</v>
      </c>
    </row>
    <row r="64" spans="2:4" x14ac:dyDescent="0.25">
      <c r="B64">
        <v>61</v>
      </c>
      <c r="C64">
        <v>12.541374938759999</v>
      </c>
      <c r="D64">
        <v>0</v>
      </c>
    </row>
    <row r="65" spans="2:4" x14ac:dyDescent="0.25">
      <c r="B65">
        <v>62</v>
      </c>
      <c r="C65">
        <v>13.06381061808</v>
      </c>
      <c r="D65">
        <v>0</v>
      </c>
    </row>
    <row r="66" spans="2:4" x14ac:dyDescent="0.25">
      <c r="B66">
        <v>63</v>
      </c>
      <c r="C66">
        <v>16.213017869399998</v>
      </c>
      <c r="D66">
        <v>0</v>
      </c>
    </row>
    <row r="67" spans="2:4" x14ac:dyDescent="0.25">
      <c r="B67">
        <v>64</v>
      </c>
      <c r="C67">
        <v>15.86570029488</v>
      </c>
      <c r="D67">
        <v>0</v>
      </c>
    </row>
    <row r="68" spans="2:4" x14ac:dyDescent="0.25">
      <c r="B68">
        <v>65</v>
      </c>
      <c r="C68">
        <v>21.075463912679997</v>
      </c>
      <c r="D68">
        <v>0</v>
      </c>
    </row>
    <row r="69" spans="2:4" x14ac:dyDescent="0.25">
      <c r="B69">
        <v>66</v>
      </c>
      <c r="C69">
        <v>22.52894418252</v>
      </c>
      <c r="D69">
        <v>0</v>
      </c>
    </row>
    <row r="70" spans="2:4" x14ac:dyDescent="0.25">
      <c r="B70">
        <v>67</v>
      </c>
      <c r="C70">
        <v>11.910949761480001</v>
      </c>
      <c r="D70">
        <v>0</v>
      </c>
    </row>
    <row r="71" spans="2:4" x14ac:dyDescent="0.25">
      <c r="B71">
        <v>68</v>
      </c>
      <c r="C71">
        <v>17.447600508240001</v>
      </c>
      <c r="D71">
        <v>0</v>
      </c>
    </row>
    <row r="72" spans="2:4" x14ac:dyDescent="0.25">
      <c r="B72">
        <v>69</v>
      </c>
      <c r="C72">
        <v>20.5617841386</v>
      </c>
      <c r="D72">
        <v>0</v>
      </c>
    </row>
    <row r="73" spans="2:4" x14ac:dyDescent="0.25">
      <c r="B73">
        <v>70</v>
      </c>
      <c r="C73">
        <v>21.075463912679997</v>
      </c>
      <c r="D73">
        <v>0</v>
      </c>
    </row>
    <row r="74" spans="2:4" x14ac:dyDescent="0.25">
      <c r="B74">
        <v>71</v>
      </c>
      <c r="C74">
        <v>27.026560840799998</v>
      </c>
      <c r="D74">
        <v>0</v>
      </c>
    </row>
    <row r="75" spans="2:4" x14ac:dyDescent="0.25">
      <c r="B75">
        <v>72</v>
      </c>
      <c r="C75">
        <v>30.908345497200003</v>
      </c>
      <c r="D75">
        <v>0</v>
      </c>
    </row>
    <row r="76" spans="2:4" x14ac:dyDescent="0.25">
      <c r="B76">
        <v>73</v>
      </c>
      <c r="C76">
        <v>15.26154283332</v>
      </c>
      <c r="D76">
        <v>0</v>
      </c>
    </row>
    <row r="77" spans="2:4" x14ac:dyDescent="0.25">
      <c r="B77">
        <v>74</v>
      </c>
      <c r="C77">
        <v>23.10391529328</v>
      </c>
      <c r="D77">
        <v>0</v>
      </c>
    </row>
    <row r="78" spans="2:4" x14ac:dyDescent="0.25">
      <c r="B78">
        <v>75</v>
      </c>
      <c r="C78">
        <v>26.652975550559997</v>
      </c>
      <c r="D78">
        <v>0</v>
      </c>
    </row>
    <row r="79" spans="2:4" x14ac:dyDescent="0.25">
      <c r="B79">
        <v>76</v>
      </c>
      <c r="C79">
        <v>26.959432233960001</v>
      </c>
      <c r="D79">
        <v>0</v>
      </c>
    </row>
    <row r="80" spans="2:4" x14ac:dyDescent="0.25">
      <c r="B80">
        <v>77</v>
      </c>
      <c r="C80">
        <v>33.1848808596</v>
      </c>
      <c r="D80">
        <v>0</v>
      </c>
    </row>
    <row r="81" spans="2:4" x14ac:dyDescent="0.25">
      <c r="B81">
        <v>78</v>
      </c>
      <c r="C81">
        <v>31.667190617999999</v>
      </c>
      <c r="D81">
        <v>0</v>
      </c>
    </row>
    <row r="82" spans="2:4" x14ac:dyDescent="0.25">
      <c r="B82">
        <v>79</v>
      </c>
      <c r="C82">
        <v>44.538371320799996</v>
      </c>
      <c r="D82">
        <v>0</v>
      </c>
    </row>
    <row r="83" spans="2:4" x14ac:dyDescent="0.25">
      <c r="B83">
        <v>80</v>
      </c>
      <c r="C83">
        <v>46.1436206148</v>
      </c>
      <c r="D83">
        <v>0</v>
      </c>
    </row>
    <row r="84" spans="2:4" x14ac:dyDescent="0.25">
      <c r="B84">
        <v>81</v>
      </c>
      <c r="C84">
        <v>23.673049133879999</v>
      </c>
      <c r="D84">
        <v>0</v>
      </c>
    </row>
    <row r="85" spans="2:4" x14ac:dyDescent="0.25">
      <c r="B85">
        <v>82</v>
      </c>
      <c r="C85">
        <v>36.132702290399997</v>
      </c>
      <c r="D85">
        <v>0</v>
      </c>
    </row>
    <row r="86" spans="2:4" x14ac:dyDescent="0.25">
      <c r="B86">
        <v>83</v>
      </c>
      <c r="C86">
        <v>40.014486946799998</v>
      </c>
      <c r="D86">
        <v>0</v>
      </c>
    </row>
    <row r="87" spans="2:4" x14ac:dyDescent="0.25">
      <c r="B87">
        <v>84</v>
      </c>
      <c r="C87">
        <v>38.350864951200002</v>
      </c>
      <c r="D87">
        <v>0</v>
      </c>
    </row>
    <row r="88" spans="2:4" x14ac:dyDescent="0.25">
      <c r="B88">
        <v>85</v>
      </c>
      <c r="C88">
        <v>51.397163758799998</v>
      </c>
      <c r="D88">
        <v>0</v>
      </c>
    </row>
    <row r="89" spans="2:4" x14ac:dyDescent="0.25">
      <c r="B89">
        <v>86</v>
      </c>
      <c r="C89">
        <v>51.455536460400005</v>
      </c>
      <c r="D89">
        <v>0</v>
      </c>
    </row>
    <row r="90" spans="2:4" x14ac:dyDescent="0.25">
      <c r="B90">
        <v>87</v>
      </c>
      <c r="C90">
        <v>65.114748634799994</v>
      </c>
      <c r="D90">
        <v>0</v>
      </c>
    </row>
    <row r="91" spans="2:4" x14ac:dyDescent="0.25">
      <c r="B91">
        <v>88</v>
      </c>
      <c r="C91">
        <v>64.939630530000002</v>
      </c>
      <c r="D91">
        <v>0</v>
      </c>
    </row>
    <row r="92" spans="2:4" x14ac:dyDescent="0.25">
      <c r="B92">
        <v>89</v>
      </c>
      <c r="C92">
        <v>83.327031534</v>
      </c>
      <c r="D92">
        <v>0</v>
      </c>
    </row>
    <row r="93" spans="2:4" x14ac:dyDescent="0.25">
      <c r="B93">
        <v>90</v>
      </c>
      <c r="C93">
        <v>82.4806273608</v>
      </c>
      <c r="D93">
        <v>0</v>
      </c>
    </row>
    <row r="94" spans="2:4" x14ac:dyDescent="0.25">
      <c r="B94">
        <v>91</v>
      </c>
      <c r="C94">
        <v>105.04167652919999</v>
      </c>
      <c r="D94">
        <v>0</v>
      </c>
    </row>
    <row r="95" spans="2:4" x14ac:dyDescent="0.25">
      <c r="B95">
        <v>92</v>
      </c>
      <c r="C95">
        <v>105.1584219324</v>
      </c>
      <c r="D95">
        <v>0</v>
      </c>
    </row>
    <row r="96" spans="2:4" x14ac:dyDescent="0.25">
      <c r="B96">
        <v>93</v>
      </c>
      <c r="C96">
        <v>133.23569140199999</v>
      </c>
      <c r="D96">
        <v>0</v>
      </c>
    </row>
    <row r="97" spans="2:4" x14ac:dyDescent="0.25">
      <c r="B97">
        <v>94</v>
      </c>
      <c r="C97">
        <v>133.84860476880002</v>
      </c>
      <c r="D97">
        <v>0</v>
      </c>
    </row>
    <row r="98" spans="2:4" x14ac:dyDescent="0.25">
      <c r="B98">
        <v>95</v>
      </c>
      <c r="C98">
        <v>207.4857678372</v>
      </c>
      <c r="D98">
        <v>0</v>
      </c>
    </row>
    <row r="99" spans="2:4" x14ac:dyDescent="0.25">
      <c r="B99">
        <v>96</v>
      </c>
      <c r="C99">
        <v>104.45794951319999</v>
      </c>
      <c r="D99">
        <v>0</v>
      </c>
    </row>
    <row r="100" spans="2:4" x14ac:dyDescent="0.25">
      <c r="B100">
        <v>97</v>
      </c>
      <c r="C100">
        <v>155.9718586752</v>
      </c>
      <c r="D100">
        <v>0</v>
      </c>
    </row>
    <row r="101" spans="2:4" x14ac:dyDescent="0.25">
      <c r="B101">
        <v>98</v>
      </c>
      <c r="C101">
        <v>181.48072927439998</v>
      </c>
      <c r="D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192.68828798160001</v>
      </c>
    </row>
    <row r="3" spans="2:9" x14ac:dyDescent="0.25">
      <c r="B3" s="18">
        <v>150</v>
      </c>
      <c r="C3" s="18">
        <v>200</v>
      </c>
      <c r="D3" s="1">
        <v>178.43951152104</v>
      </c>
      <c r="E3" s="19" t="str">
        <f>IF(D3="","N/A",IF(OR(D3&lt;B3,D3&gt;C3),"FAIL","PASS"))</f>
        <v>PASS</v>
      </c>
      <c r="H3" t="s">
        <v>39</v>
      </c>
      <c r="I3">
        <v>174.09658252200001</v>
      </c>
    </row>
    <row r="4" spans="2:9" x14ac:dyDescent="0.25">
      <c r="H4" t="s">
        <v>40</v>
      </c>
      <c r="I4">
        <v>168.8138530272</v>
      </c>
    </row>
    <row r="5" spans="2:9" x14ac:dyDescent="0.25">
      <c r="H5" t="s">
        <v>41</v>
      </c>
      <c r="I5">
        <v>175.264036554</v>
      </c>
    </row>
    <row r="6" spans="2:9" x14ac:dyDescent="0.25">
      <c r="B6" s="15" t="s">
        <v>23</v>
      </c>
      <c r="H6" t="s">
        <v>42</v>
      </c>
      <c r="I6">
        <v>181.33479752039997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0.132084611658324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192.60072892919999</v>
      </c>
      <c r="J2" t="s">
        <v>26</v>
      </c>
    </row>
    <row r="3" spans="2:10" x14ac:dyDescent="0.25">
      <c r="B3" s="18">
        <v>100</v>
      </c>
      <c r="C3" s="18"/>
      <c r="D3" s="1">
        <v>741.46067415730329</v>
      </c>
      <c r="E3" s="19" t="str">
        <f>IF(D3="","N/A",IF(OR(D3&lt;B3),"FAIL","PASS"))</f>
        <v>PASS</v>
      </c>
      <c r="I3">
        <v>0.25975852212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7.7139525164399994E-2</v>
      </c>
    </row>
    <row r="3" spans="2:9" x14ac:dyDescent="0.25">
      <c r="B3" s="18">
        <v>0.05</v>
      </c>
      <c r="C3" s="18">
        <v>0.1</v>
      </c>
      <c r="D3" s="1">
        <v>7.1378139516480005E-2</v>
      </c>
      <c r="E3" s="19" t="str">
        <f>IF(D3="","N/A",IF(OR(D3&lt;B3,D3&gt;C3),"FAIL","PASS"))</f>
        <v>PASS</v>
      </c>
      <c r="H3" t="s">
        <v>39</v>
      </c>
      <c r="I3">
        <v>6.9726192061199996E-2</v>
      </c>
    </row>
    <row r="4" spans="2:9" x14ac:dyDescent="0.25">
      <c r="H4" t="s">
        <v>40</v>
      </c>
      <c r="I4">
        <v>6.7595588452800004E-2</v>
      </c>
    </row>
    <row r="5" spans="2:9" x14ac:dyDescent="0.25">
      <c r="H5" t="s">
        <v>41</v>
      </c>
      <c r="I5">
        <v>7.0280732726399994E-2</v>
      </c>
    </row>
    <row r="6" spans="2:9" x14ac:dyDescent="0.25">
      <c r="H6" t="s">
        <v>42</v>
      </c>
      <c r="I6">
        <v>7.2148659177599994E-2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192.77584703400001</v>
      </c>
      <c r="J2">
        <v>82.305509255999993</v>
      </c>
      <c r="K2">
        <v>178.182671634</v>
      </c>
      <c r="L2">
        <v>70.776900690000005</v>
      </c>
    </row>
    <row r="3" spans="2:12" x14ac:dyDescent="0.25">
      <c r="B3" s="18">
        <v>50</v>
      </c>
      <c r="C3" s="18"/>
      <c r="D3" s="1">
        <v>63.626244743999997</v>
      </c>
      <c r="E3" s="19" t="str">
        <f>IF(D3="","N/A",IF(OR(D3&lt;B3),"FAIL","PASS"))</f>
        <v>PASS</v>
      </c>
      <c r="H3" t="s">
        <v>39</v>
      </c>
      <c r="I3">
        <v>174.18414157439997</v>
      </c>
      <c r="J3">
        <v>75.826139378400001</v>
      </c>
      <c r="K3">
        <v>168.31768506360001</v>
      </c>
      <c r="L3">
        <v>70.952018794799997</v>
      </c>
    </row>
    <row r="4" spans="2:12" x14ac:dyDescent="0.25">
      <c r="H4" t="s">
        <v>40</v>
      </c>
      <c r="I4">
        <v>169.07653018439999</v>
      </c>
      <c r="J4">
        <v>74.775430749599991</v>
      </c>
      <c r="K4">
        <v>165.340677282</v>
      </c>
      <c r="L4">
        <v>70.193173673999993</v>
      </c>
    </row>
    <row r="5" spans="2:12" x14ac:dyDescent="0.25">
      <c r="H5" t="s">
        <v>41</v>
      </c>
      <c r="I5">
        <v>175.14729115080002</v>
      </c>
      <c r="J5">
        <v>81.605036836800011</v>
      </c>
      <c r="K5">
        <v>163.735427988</v>
      </c>
      <c r="L5">
        <v>63.626244743999997</v>
      </c>
    </row>
    <row r="6" spans="2:12" x14ac:dyDescent="0.25">
      <c r="H6" t="s">
        <v>42</v>
      </c>
      <c r="I6">
        <v>181.30561116960001</v>
      </c>
      <c r="J6">
        <v>82.072018449599994</v>
      </c>
      <c r="K6">
        <v>169.86456165600001</v>
      </c>
      <c r="L6">
        <v>64.180785409199999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192.39642447360001</v>
      </c>
      <c r="J2">
        <v>82.247136554400001</v>
      </c>
      <c r="K2">
        <v>177.97836717839999</v>
      </c>
      <c r="L2">
        <v>70.718527988399998</v>
      </c>
    </row>
    <row r="3" spans="2:12" x14ac:dyDescent="0.25">
      <c r="B3" s="18">
        <v>20</v>
      </c>
      <c r="C3" s="18"/>
      <c r="D3" s="1">
        <v>94.180573384681196</v>
      </c>
      <c r="E3" s="19" t="str">
        <f>IF(D3="","N/A",IF(OR(D3&lt;B3),"FAIL","PASS"))</f>
        <v>PASS</v>
      </c>
      <c r="G3" t="s">
        <v>38</v>
      </c>
      <c r="H3" t="s">
        <v>27</v>
      </c>
      <c r="I3">
        <v>0.26005038562799998</v>
      </c>
      <c r="J3">
        <v>0.316963769688</v>
      </c>
      <c r="K3">
        <v>0.27799999136999998</v>
      </c>
      <c r="L3">
        <v>0.74279262786</v>
      </c>
    </row>
    <row r="4" spans="2:12" x14ac:dyDescent="0.25">
      <c r="G4" t="s">
        <v>39</v>
      </c>
      <c r="H4" t="s">
        <v>26</v>
      </c>
      <c r="I4">
        <v>173.86309171560001</v>
      </c>
      <c r="J4">
        <v>75.796953027599997</v>
      </c>
      <c r="K4">
        <v>168.05500790639999</v>
      </c>
      <c r="L4">
        <v>70.893646093200005</v>
      </c>
    </row>
    <row r="5" spans="2:12" x14ac:dyDescent="0.25">
      <c r="G5" t="s">
        <v>39</v>
      </c>
      <c r="H5" t="s">
        <v>27</v>
      </c>
      <c r="I5">
        <v>0.2448151105104</v>
      </c>
      <c r="J5">
        <v>0.29183432164919998</v>
      </c>
      <c r="K5">
        <v>0.2588537452452</v>
      </c>
      <c r="L5">
        <v>0.72586454439600001</v>
      </c>
    </row>
    <row r="6" spans="2:12" x14ac:dyDescent="0.25">
      <c r="G6" t="s">
        <v>40</v>
      </c>
      <c r="H6" t="s">
        <v>26</v>
      </c>
      <c r="I6">
        <v>168.8722257288</v>
      </c>
      <c r="J6">
        <v>74.804617100400009</v>
      </c>
      <c r="K6">
        <v>165.31149093119998</v>
      </c>
      <c r="L6">
        <v>70.222360024799997</v>
      </c>
    </row>
    <row r="7" spans="2:12" x14ac:dyDescent="0.25">
      <c r="G7" t="s">
        <v>40</v>
      </c>
      <c r="H7" t="s">
        <v>27</v>
      </c>
      <c r="I7">
        <v>0.23401616071439998</v>
      </c>
      <c r="J7">
        <v>0.28380807517919998</v>
      </c>
      <c r="K7">
        <v>0.25313322048839998</v>
      </c>
      <c r="L7">
        <v>0.72440522685600006</v>
      </c>
    </row>
    <row r="8" spans="2:12" x14ac:dyDescent="0.25">
      <c r="G8" t="s">
        <v>41</v>
      </c>
      <c r="H8" t="s">
        <v>26</v>
      </c>
      <c r="I8">
        <v>174.8846139936</v>
      </c>
      <c r="J8">
        <v>81.5174777844</v>
      </c>
      <c r="K8">
        <v>163.53112353239999</v>
      </c>
      <c r="L8">
        <v>63.567872042400005</v>
      </c>
    </row>
    <row r="9" spans="2:12" x14ac:dyDescent="0.25">
      <c r="G9" t="s">
        <v>41</v>
      </c>
      <c r="H9" t="s">
        <v>27</v>
      </c>
      <c r="I9">
        <v>0.20596807759559999</v>
      </c>
      <c r="J9">
        <v>0.30412177533599999</v>
      </c>
      <c r="K9">
        <v>0.22855831311479999</v>
      </c>
      <c r="L9">
        <v>0.67303724944800003</v>
      </c>
    </row>
    <row r="10" spans="2:12" x14ac:dyDescent="0.25">
      <c r="G10" t="s">
        <v>42</v>
      </c>
      <c r="H10" t="s">
        <v>26</v>
      </c>
      <c r="I10">
        <v>181.18886576639997</v>
      </c>
      <c r="J10">
        <v>82.013645748000002</v>
      </c>
      <c r="K10">
        <v>169.68944355119999</v>
      </c>
      <c r="L10">
        <v>64.239158110799991</v>
      </c>
    </row>
    <row r="11" spans="2:12" x14ac:dyDescent="0.25">
      <c r="G11" t="s">
        <v>42</v>
      </c>
      <c r="H11" t="s">
        <v>27</v>
      </c>
      <c r="I11">
        <v>0.24446487430079999</v>
      </c>
      <c r="J11">
        <v>0.31667190617999996</v>
      </c>
      <c r="K11">
        <v>0.25827001822919998</v>
      </c>
      <c r="L11">
        <v>0.68208501819600009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2024-06-24T06:34:51Z</dcterms:modified>
</cp:coreProperties>
</file>