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26B0F73-CC13-470E-B922-EAEE4730602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<sst xmlns="http://schemas.openxmlformats.org/spreadsheetml/2006/main" count="171" uniqueCount="101">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</sst>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180.33662432303998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0.1341762149348085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653.82381413359155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0.1744</v>
      </c>
      <c r="E15" s="20">
        <f>ChromaticityCoordinates!G4</f>
        <v>0.49790000000000001</v>
      </c>
      <c r="F15" s="20" t="s">
        <v>49</v>
      </c>
      <c r="H15" s="26">
        <f>ChromaticityCoordinates!H4</f>
        <v>1.7098830369355701E-2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0.45029999999999998</v>
      </c>
      <c r="E16" s="20">
        <f>ChromaticityCoordinates!G5</f>
        <v>0.52859999999999996</v>
      </c>
      <c r="F16" s="20" t="s">
        <v>49</v>
      </c>
      <c r="H16" s="26">
        <f>ChromaticityCoordinates!H5</f>
        <v>9.2195444572927142E-4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0.56100000000000005</v>
      </c>
      <c r="F17" s="20" t="s">
        <v>49</v>
      </c>
      <c r="H17" s="26">
        <f>ChromaticityCoordinates!H6</f>
        <v>1.2839003076563217E-2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0.11849999999999999</v>
      </c>
      <c r="E18" s="20">
        <f>ChromaticityCoordinates!G7</f>
        <v>0.30530000000000002</v>
      </c>
      <c r="F18" s="20" t="s">
        <v>49</v>
      </c>
      <c r="H18" s="26">
        <f>ChromaticityCoordinates!H7</f>
        <v>2.274950548913101E-2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7.1798422968E-2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60.620050611599993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86.081193040596517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3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7.2557268088799989E-2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0.1321557964224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0.16274309206079998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0.21250582017479999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0.271141198932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0.35081993661599997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0.42261835958399996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0.54374171540399996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0.69434328553199998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0.883762702224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1.137100227168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1.4429731835519999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1.8495390501959998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2.3591327351640001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3.8204933197199997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4.8857951239199995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6.2663095167599998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7.8949078913999999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10.043023310279999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12.917878864079999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16.067086115399999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21.028765751399998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26.063411264399999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30.0035686224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40.977636523199997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52.156008879599995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66.398948070000003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85.10739893280001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107.46414364559999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136.21269918359999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181.4223565728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</v>
      </c>
      <c r="G4" s="4">
        <v>0.49790000000000001</v>
      </c>
      <c r="H4" s="3">
        <f>IF(OR((F4=""),(G4="")),"",SQRT((F4-C4)^2+(G4-D4)^2))</f>
        <v>1.7098830369355701E-2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-2.5999999999999912E-3</v>
      </c>
      <c r="O4" s="3">
        <f>IF(G4="","",G4-D4)</f>
        <v>1.6900000000000026E-2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0.45029999999999998</v>
      </c>
      <c r="G5" s="4">
        <v>0.52859999999999996</v>
      </c>
      <c r="H5" s="3">
        <f t="shared" ref="H5:H7" si="0">IF(OR((F5=""),(G5="")),"",SQRT((F5-C5)^2+(G5-D5)^2))</f>
        <v>9.2195444572927142E-4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-7.0000000000003393E-4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0.56100000000000005</v>
      </c>
      <c r="H6" s="3">
        <f t="shared" si="0"/>
        <v>1.2839003076563217E-2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0.30530000000000002</v>
      </c>
      <c r="H7" s="3">
        <f t="shared" si="0"/>
        <v>2.274950548913101E-2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2.2300000000000042E-2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225.026764668</v>
      </c>
      <c r="F3" s="8"/>
    </row>
    <row r="4" spans="2:6" x14ac:dyDescent="0.25">
      <c r="B4" s="1" t="s">
        <v>39</v>
      </c>
      <c r="C4" s="18"/>
      <c r="D4" s="18"/>
      <c r="E4" s="1">
        <v>206.66855001479999</v>
      </c>
      <c r="F4" s="8"/>
    </row>
    <row r="5" spans="2:6" x14ac:dyDescent="0.25">
      <c r="B5" s="1" t="s">
        <v>40</v>
      </c>
      <c r="C5" s="18"/>
      <c r="D5" s="18"/>
      <c r="E5" s="1">
        <v>196.716004392</v>
      </c>
      <c r="F5" s="8"/>
    </row>
    <row r="6" spans="2:6" x14ac:dyDescent="0.25">
      <c r="B6" s="1" t="s">
        <v>41</v>
      </c>
      <c r="C6" s="18"/>
      <c r="D6" s="18"/>
      <c r="E6" s="1">
        <v>201.23988876600001</v>
      </c>
      <c r="F6" s="8"/>
    </row>
    <row r="7" spans="2:6" x14ac:dyDescent="0.25">
      <c r="B7" s="1" t="s">
        <v>42</v>
      </c>
      <c r="C7" s="18"/>
      <c r="D7" s="18"/>
      <c r="E7" s="1">
        <v>200.13080743560002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1" sqref="D9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0.107843566206</v>
      </c>
      <c r="D4">
        <v>0</v>
      </c>
    </row>
    <row r="5" spans="2:4" x14ac:dyDescent="0.25">
      <c r="B5">
        <v>2</v>
      </c>
      <c r="C5">
        <v>4.9675169061599994E-2</v>
      </c>
      <c r="D5">
        <v>0</v>
      </c>
    </row>
    <row r="6" spans="2:4" x14ac:dyDescent="0.25">
      <c r="B6">
        <v>3</v>
      </c>
      <c r="C6">
        <v>7.8949078914000007E-2</v>
      </c>
      <c r="D6">
        <v>0</v>
      </c>
    </row>
    <row r="7" spans="2:4" x14ac:dyDescent="0.25">
      <c r="B7">
        <v>4</v>
      </c>
      <c r="C7">
        <v>6.4326717163200001E-2</v>
      </c>
      <c r="D7">
        <v>0</v>
      </c>
    </row>
    <row r="8" spans="2:4" x14ac:dyDescent="0.25">
      <c r="B8">
        <v>5</v>
      </c>
      <c r="C8">
        <v>7.1681677564799998E-2</v>
      </c>
      <c r="D8">
        <v>0</v>
      </c>
    </row>
    <row r="9" spans="2:4" x14ac:dyDescent="0.25">
      <c r="B9">
        <v>6</v>
      </c>
      <c r="C9">
        <v>7.1652491213999997E-2</v>
      </c>
      <c r="D9">
        <v>0</v>
      </c>
    </row>
    <row r="10" spans="2:4" x14ac:dyDescent="0.25">
      <c r="B10">
        <v>7</v>
      </c>
      <c r="C10">
        <v>0.1009555874172</v>
      </c>
      <c r="D10">
        <v>0</v>
      </c>
    </row>
    <row r="11" spans="2:4" x14ac:dyDescent="0.25">
      <c r="B11">
        <v>8</v>
      </c>
      <c r="C11">
        <v>0.1503972656724</v>
      </c>
      <c r="D11">
        <v>0</v>
      </c>
    </row>
    <row r="12" spans="2:4" x14ac:dyDescent="0.25">
      <c r="B12">
        <v>9</v>
      </c>
      <c r="C12">
        <v>7.0981205145599996E-2</v>
      </c>
      <c r="D12">
        <v>0</v>
      </c>
    </row>
    <row r="13" spans="2:4" x14ac:dyDescent="0.25">
      <c r="B13">
        <v>10</v>
      </c>
      <c r="C13">
        <v>0.11111243749559999</v>
      </c>
      <c r="D13">
        <v>0</v>
      </c>
    </row>
    <row r="14" spans="2:4" x14ac:dyDescent="0.25">
      <c r="B14">
        <v>11</v>
      </c>
      <c r="C14">
        <v>0.1311634604952</v>
      </c>
      <c r="D14">
        <v>0</v>
      </c>
    </row>
    <row r="15" spans="2:4" x14ac:dyDescent="0.25">
      <c r="B15">
        <v>12</v>
      </c>
      <c r="C15">
        <v>0.13125101954759999</v>
      </c>
      <c r="D15">
        <v>0</v>
      </c>
    </row>
    <row r="16" spans="2:4" x14ac:dyDescent="0.25">
      <c r="B16">
        <v>13</v>
      </c>
      <c r="C16">
        <v>0.17205353796600001</v>
      </c>
      <c r="D16">
        <v>0</v>
      </c>
    </row>
    <row r="17" spans="2:4" x14ac:dyDescent="0.25">
      <c r="B17">
        <v>14</v>
      </c>
      <c r="C17">
        <v>0.186208918104</v>
      </c>
      <c r="D17">
        <v>0</v>
      </c>
    </row>
    <row r="18" spans="2:4" x14ac:dyDescent="0.25">
      <c r="B18">
        <v>15</v>
      </c>
      <c r="C18">
        <v>8.8726506432000002E-2</v>
      </c>
      <c r="D18">
        <v>0</v>
      </c>
    </row>
    <row r="19" spans="2:4" x14ac:dyDescent="0.25">
      <c r="B19">
        <v>16</v>
      </c>
      <c r="C19">
        <v>0.13761364402199999</v>
      </c>
      <c r="D19">
        <v>0</v>
      </c>
    </row>
    <row r="20" spans="2:4" x14ac:dyDescent="0.25">
      <c r="B20">
        <v>17</v>
      </c>
      <c r="C20">
        <v>0.16207180599240001</v>
      </c>
      <c r="D20">
        <v>0</v>
      </c>
    </row>
    <row r="21" spans="2:4" x14ac:dyDescent="0.25">
      <c r="B21">
        <v>18</v>
      </c>
      <c r="C21">
        <v>0.16204261964159999</v>
      </c>
      <c r="D21">
        <v>0</v>
      </c>
    </row>
    <row r="22" spans="2:4" x14ac:dyDescent="0.25">
      <c r="B22">
        <v>19</v>
      </c>
      <c r="C22">
        <v>0.21163022965079997</v>
      </c>
      <c r="D22">
        <v>0</v>
      </c>
    </row>
    <row r="23" spans="2:4" x14ac:dyDescent="0.25">
      <c r="B23">
        <v>20</v>
      </c>
      <c r="C23">
        <v>0.21165941600159999</v>
      </c>
      <c r="D23">
        <v>0</v>
      </c>
    </row>
    <row r="24" spans="2:4" x14ac:dyDescent="0.25">
      <c r="B24">
        <v>21</v>
      </c>
      <c r="C24">
        <v>0.27038235381120002</v>
      </c>
      <c r="D24">
        <v>0</v>
      </c>
    </row>
    <row r="25" spans="2:4" x14ac:dyDescent="0.25">
      <c r="B25">
        <v>22</v>
      </c>
      <c r="C25">
        <v>0.27055747191599999</v>
      </c>
      <c r="D25">
        <v>0</v>
      </c>
    </row>
    <row r="26" spans="2:4" x14ac:dyDescent="0.25">
      <c r="B26">
        <v>23</v>
      </c>
      <c r="C26">
        <v>0.34994434609200004</v>
      </c>
      <c r="D26">
        <v>0</v>
      </c>
    </row>
    <row r="27" spans="2:4" x14ac:dyDescent="0.25">
      <c r="B27">
        <v>24</v>
      </c>
      <c r="C27">
        <v>0.35023620959999996</v>
      </c>
      <c r="D27">
        <v>0</v>
      </c>
    </row>
    <row r="28" spans="2:4" x14ac:dyDescent="0.25">
      <c r="B28">
        <v>25</v>
      </c>
      <c r="C28">
        <v>0.44976166582799998</v>
      </c>
      <c r="D28">
        <v>0</v>
      </c>
    </row>
    <row r="29" spans="2:4" x14ac:dyDescent="0.25">
      <c r="B29">
        <v>26</v>
      </c>
      <c r="C29">
        <v>0.48361783275600001</v>
      </c>
      <c r="D29">
        <v>0</v>
      </c>
    </row>
    <row r="30" spans="2:4" x14ac:dyDescent="0.25">
      <c r="B30">
        <v>27</v>
      </c>
      <c r="C30">
        <v>0.23675967768960002</v>
      </c>
      <c r="D30">
        <v>0</v>
      </c>
    </row>
    <row r="31" spans="2:4" x14ac:dyDescent="0.25">
      <c r="B31">
        <v>28</v>
      </c>
      <c r="C31">
        <v>0.35986770536400003</v>
      </c>
      <c r="D31">
        <v>0</v>
      </c>
    </row>
    <row r="32" spans="2:4" x14ac:dyDescent="0.25">
      <c r="B32">
        <v>29</v>
      </c>
      <c r="C32">
        <v>0.42174276906000002</v>
      </c>
      <c r="D32">
        <v>0</v>
      </c>
    </row>
    <row r="33" spans="2:4" x14ac:dyDescent="0.25">
      <c r="B33">
        <v>30</v>
      </c>
      <c r="C33">
        <v>0.422034632568</v>
      </c>
      <c r="D33">
        <v>0</v>
      </c>
    </row>
    <row r="34" spans="2:4" x14ac:dyDescent="0.25">
      <c r="B34">
        <v>31</v>
      </c>
      <c r="C34">
        <v>0.54228239786400001</v>
      </c>
      <c r="D34">
        <v>0</v>
      </c>
    </row>
    <row r="35" spans="2:4" x14ac:dyDescent="0.25">
      <c r="B35">
        <v>32</v>
      </c>
      <c r="C35">
        <v>0.54257426137199993</v>
      </c>
      <c r="D35">
        <v>0</v>
      </c>
    </row>
    <row r="36" spans="2:4" x14ac:dyDescent="0.25">
      <c r="B36">
        <v>33</v>
      </c>
      <c r="C36">
        <v>0.69346769500799998</v>
      </c>
      <c r="D36">
        <v>0</v>
      </c>
    </row>
    <row r="37" spans="2:4" x14ac:dyDescent="0.25">
      <c r="B37">
        <v>34</v>
      </c>
      <c r="C37">
        <v>0.69375955851599991</v>
      </c>
      <c r="D37">
        <v>0</v>
      </c>
    </row>
    <row r="38" spans="2:4" x14ac:dyDescent="0.25">
      <c r="B38">
        <v>35</v>
      </c>
      <c r="C38">
        <v>0.88551388327199998</v>
      </c>
      <c r="D38">
        <v>0</v>
      </c>
    </row>
    <row r="39" spans="2:4" x14ac:dyDescent="0.25">
      <c r="B39">
        <v>36</v>
      </c>
      <c r="C39">
        <v>0.88347083871600007</v>
      </c>
      <c r="D39">
        <v>0</v>
      </c>
    </row>
    <row r="40" spans="2:4" x14ac:dyDescent="0.25">
      <c r="B40">
        <v>37</v>
      </c>
      <c r="C40">
        <v>1.139143271724</v>
      </c>
      <c r="D40">
        <v>0</v>
      </c>
    </row>
    <row r="41" spans="2:4" x14ac:dyDescent="0.25">
      <c r="B41">
        <v>38</v>
      </c>
      <c r="C41">
        <v>1.1359327731360001</v>
      </c>
      <c r="D41">
        <v>0</v>
      </c>
    </row>
    <row r="42" spans="2:4" x14ac:dyDescent="0.25">
      <c r="B42">
        <v>39</v>
      </c>
      <c r="C42">
        <v>1.4458918186319998</v>
      </c>
      <c r="D42">
        <v>0</v>
      </c>
    </row>
    <row r="43" spans="2:4" x14ac:dyDescent="0.25">
      <c r="B43">
        <v>40</v>
      </c>
      <c r="C43">
        <v>1.44764299968</v>
      </c>
      <c r="D43">
        <v>0</v>
      </c>
    </row>
    <row r="44" spans="2:4" x14ac:dyDescent="0.25">
      <c r="B44">
        <v>41</v>
      </c>
      <c r="C44">
        <v>1.8463285516079999</v>
      </c>
      <c r="D44">
        <v>0</v>
      </c>
    </row>
    <row r="45" spans="2:4" x14ac:dyDescent="0.25">
      <c r="B45">
        <v>42</v>
      </c>
      <c r="C45">
        <v>1.843409916528</v>
      </c>
      <c r="D45">
        <v>0</v>
      </c>
    </row>
    <row r="46" spans="2:4" x14ac:dyDescent="0.25">
      <c r="B46">
        <v>43</v>
      </c>
      <c r="C46">
        <v>2.3585490081479996</v>
      </c>
      <c r="D46">
        <v>0</v>
      </c>
    </row>
    <row r="47" spans="2:4" x14ac:dyDescent="0.25">
      <c r="B47">
        <v>44</v>
      </c>
      <c r="C47">
        <v>2.3588408716560001</v>
      </c>
      <c r="D47">
        <v>0</v>
      </c>
    </row>
    <row r="48" spans="2:4" x14ac:dyDescent="0.25">
      <c r="B48">
        <v>45</v>
      </c>
      <c r="C48">
        <v>2.9857636868399999</v>
      </c>
      <c r="D48">
        <v>0</v>
      </c>
    </row>
    <row r="49" spans="2:4" x14ac:dyDescent="0.25">
      <c r="B49">
        <v>46</v>
      </c>
      <c r="C49">
        <v>2.99743822716</v>
      </c>
      <c r="D49">
        <v>0</v>
      </c>
    </row>
    <row r="50" spans="2:4" x14ac:dyDescent="0.25">
      <c r="B50">
        <v>47</v>
      </c>
      <c r="C50">
        <v>3.82633058988</v>
      </c>
      <c r="D50">
        <v>0</v>
      </c>
    </row>
    <row r="51" spans="2:4" x14ac:dyDescent="0.25">
      <c r="B51">
        <v>48</v>
      </c>
      <c r="C51">
        <v>3.8234119547999996</v>
      </c>
      <c r="D51">
        <v>0</v>
      </c>
    </row>
    <row r="52" spans="2:4" x14ac:dyDescent="0.25">
      <c r="B52">
        <v>49</v>
      </c>
      <c r="C52">
        <v>4.89746966424</v>
      </c>
      <c r="D52">
        <v>0</v>
      </c>
    </row>
    <row r="53" spans="2:4" x14ac:dyDescent="0.25">
      <c r="B53">
        <v>50</v>
      </c>
      <c r="C53">
        <v>4.8478528678799995</v>
      </c>
      <c r="D53">
        <v>0</v>
      </c>
    </row>
    <row r="54" spans="2:4" x14ac:dyDescent="0.25">
      <c r="B54">
        <v>51</v>
      </c>
      <c r="C54">
        <v>6.2721467869199996</v>
      </c>
      <c r="D54">
        <v>0</v>
      </c>
    </row>
    <row r="55" spans="2:4" x14ac:dyDescent="0.25">
      <c r="B55">
        <v>52</v>
      </c>
      <c r="C55">
        <v>6.2108554502400004</v>
      </c>
      <c r="D55">
        <v>0</v>
      </c>
    </row>
    <row r="56" spans="2:4" x14ac:dyDescent="0.25">
      <c r="B56">
        <v>53</v>
      </c>
      <c r="C56">
        <v>7.9445246877599995</v>
      </c>
      <c r="D56">
        <v>0</v>
      </c>
    </row>
    <row r="57" spans="2:4" x14ac:dyDescent="0.25">
      <c r="B57">
        <v>54</v>
      </c>
      <c r="C57">
        <v>7.84237245996</v>
      </c>
      <c r="D57">
        <v>0</v>
      </c>
    </row>
    <row r="58" spans="2:4" x14ac:dyDescent="0.25">
      <c r="B58">
        <v>55</v>
      </c>
      <c r="C58">
        <v>10.151012808240001</v>
      </c>
      <c r="D58">
        <v>0</v>
      </c>
    </row>
    <row r="59" spans="2:4" x14ac:dyDescent="0.25">
      <c r="B59">
        <v>56</v>
      </c>
      <c r="C59">
        <v>9.8387188546799997</v>
      </c>
      <c r="D59">
        <v>0</v>
      </c>
    </row>
    <row r="60" spans="2:4" x14ac:dyDescent="0.25">
      <c r="B60">
        <v>57</v>
      </c>
      <c r="C60">
        <v>12.652283071799999</v>
      </c>
      <c r="D60">
        <v>0</v>
      </c>
    </row>
    <row r="61" spans="2:4" x14ac:dyDescent="0.25">
      <c r="B61">
        <v>58</v>
      </c>
      <c r="C61">
        <v>12.83907571692</v>
      </c>
      <c r="D61">
        <v>0</v>
      </c>
    </row>
    <row r="62" spans="2:4" x14ac:dyDescent="0.25">
      <c r="B62">
        <v>59</v>
      </c>
      <c r="C62">
        <v>15.86570029488</v>
      </c>
      <c r="D62">
        <v>0</v>
      </c>
    </row>
    <row r="63" spans="2:4" x14ac:dyDescent="0.25">
      <c r="B63">
        <v>60</v>
      </c>
      <c r="C63">
        <v>16.41148505484</v>
      </c>
      <c r="D63">
        <v>0</v>
      </c>
    </row>
    <row r="64" spans="2:4" x14ac:dyDescent="0.25">
      <c r="B64">
        <v>61</v>
      </c>
      <c r="C64">
        <v>20.649343191</v>
      </c>
      <c r="D64">
        <v>0</v>
      </c>
    </row>
    <row r="65" spans="2:4" x14ac:dyDescent="0.25">
      <c r="B65">
        <v>62</v>
      </c>
      <c r="C65">
        <v>20.999579400600002</v>
      </c>
      <c r="D65">
        <v>0</v>
      </c>
    </row>
    <row r="66" spans="2:4" x14ac:dyDescent="0.25">
      <c r="B66">
        <v>63</v>
      </c>
      <c r="C66">
        <v>27.020723570639998</v>
      </c>
      <c r="D66">
        <v>0</v>
      </c>
    </row>
    <row r="67" spans="2:4" x14ac:dyDescent="0.25">
      <c r="B67">
        <v>64</v>
      </c>
      <c r="C67">
        <v>30.558109287600001</v>
      </c>
      <c r="D67">
        <v>0</v>
      </c>
    </row>
    <row r="68" spans="2:4" x14ac:dyDescent="0.25">
      <c r="B68">
        <v>65</v>
      </c>
      <c r="C68">
        <v>14.80331712576</v>
      </c>
      <c r="D68">
        <v>0</v>
      </c>
    </row>
    <row r="69" spans="2:4" x14ac:dyDescent="0.25">
      <c r="B69">
        <v>66</v>
      </c>
      <c r="C69">
        <v>22.099904825759999</v>
      </c>
      <c r="D69">
        <v>0</v>
      </c>
    </row>
    <row r="70" spans="2:4" x14ac:dyDescent="0.25">
      <c r="B70">
        <v>67</v>
      </c>
      <c r="C70">
        <v>27.026560840799998</v>
      </c>
      <c r="D70">
        <v>0</v>
      </c>
    </row>
    <row r="71" spans="2:4" x14ac:dyDescent="0.25">
      <c r="B71">
        <v>68</v>
      </c>
      <c r="C71">
        <v>24.005773532999999</v>
      </c>
      <c r="D71">
        <v>0</v>
      </c>
    </row>
    <row r="72" spans="2:4" x14ac:dyDescent="0.25">
      <c r="B72">
        <v>69</v>
      </c>
      <c r="C72">
        <v>26.037143548679996</v>
      </c>
      <c r="D72">
        <v>0</v>
      </c>
    </row>
    <row r="73" spans="2:4" x14ac:dyDescent="0.25">
      <c r="B73">
        <v>70</v>
      </c>
      <c r="C73">
        <v>24.577826008679999</v>
      </c>
      <c r="D73">
        <v>0</v>
      </c>
    </row>
    <row r="74" spans="2:4" x14ac:dyDescent="0.25">
      <c r="B74">
        <v>71</v>
      </c>
      <c r="C74">
        <v>31.346140759200001</v>
      </c>
      <c r="D74">
        <v>0</v>
      </c>
    </row>
    <row r="75" spans="2:4" x14ac:dyDescent="0.25">
      <c r="B75">
        <v>72</v>
      </c>
      <c r="C75">
        <v>33.330812613600003</v>
      </c>
      <c r="D75">
        <v>0</v>
      </c>
    </row>
    <row r="76" spans="2:4" x14ac:dyDescent="0.25">
      <c r="B76">
        <v>73</v>
      </c>
      <c r="C76">
        <v>42.962308377599996</v>
      </c>
      <c r="D76">
        <v>0</v>
      </c>
    </row>
    <row r="77" spans="2:4" x14ac:dyDescent="0.25">
      <c r="B77">
        <v>74</v>
      </c>
      <c r="C77">
        <v>40.306350454799997</v>
      </c>
      <c r="D77">
        <v>0</v>
      </c>
    </row>
    <row r="78" spans="2:4" x14ac:dyDescent="0.25">
      <c r="B78">
        <v>75</v>
      </c>
      <c r="C78">
        <v>52.039263476400002</v>
      </c>
      <c r="D78">
        <v>0</v>
      </c>
    </row>
    <row r="79" spans="2:4" x14ac:dyDescent="0.25">
      <c r="B79">
        <v>76</v>
      </c>
      <c r="C79">
        <v>52.5062450892</v>
      </c>
      <c r="D79">
        <v>0</v>
      </c>
    </row>
    <row r="80" spans="2:4" x14ac:dyDescent="0.25">
      <c r="B80">
        <v>77</v>
      </c>
      <c r="C80">
        <v>65.931966457200005</v>
      </c>
      <c r="D80">
        <v>0</v>
      </c>
    </row>
    <row r="81" spans="2:4" x14ac:dyDescent="0.25">
      <c r="B81">
        <v>78</v>
      </c>
      <c r="C81">
        <v>67.011861436800004</v>
      </c>
      <c r="D81">
        <v>0</v>
      </c>
    </row>
    <row r="82" spans="2:4" x14ac:dyDescent="0.25">
      <c r="B82">
        <v>79</v>
      </c>
      <c r="C82">
        <v>84.873908126399996</v>
      </c>
      <c r="D82">
        <v>0</v>
      </c>
    </row>
    <row r="83" spans="2:4" x14ac:dyDescent="0.25">
      <c r="B83">
        <v>80</v>
      </c>
      <c r="C83">
        <v>85.019839880399999</v>
      </c>
      <c r="D83">
        <v>0</v>
      </c>
    </row>
    <row r="84" spans="2:4" x14ac:dyDescent="0.25">
      <c r="B84">
        <v>81</v>
      </c>
      <c r="C84">
        <v>107.46414364559999</v>
      </c>
      <c r="D84">
        <v>0</v>
      </c>
    </row>
    <row r="85" spans="2:4" x14ac:dyDescent="0.25">
      <c r="B85">
        <v>82</v>
      </c>
      <c r="C85">
        <v>108.54403862519999</v>
      </c>
      <c r="D85">
        <v>0</v>
      </c>
    </row>
    <row r="86" spans="2:4" x14ac:dyDescent="0.25">
      <c r="B86">
        <v>83</v>
      </c>
      <c r="C86">
        <v>137.5844576712</v>
      </c>
      <c r="D86">
        <v>0</v>
      </c>
    </row>
    <row r="87" spans="2:4" x14ac:dyDescent="0.25">
      <c r="B87">
        <v>84</v>
      </c>
      <c r="C87">
        <v>137.55527132040001</v>
      </c>
      <c r="D87">
        <v>0</v>
      </c>
    </row>
    <row r="88" spans="2:4" x14ac:dyDescent="0.25">
      <c r="B88">
        <v>85</v>
      </c>
      <c r="C88">
        <v>207.54414053880001</v>
      </c>
      <c r="D88">
        <v>0</v>
      </c>
    </row>
    <row r="89" spans="2:4" x14ac:dyDescent="0.25">
      <c r="B89">
        <v>86</v>
      </c>
      <c r="C89">
        <v>103.61154533999999</v>
      </c>
      <c r="D89">
        <v>0</v>
      </c>
    </row>
    <row r="90" spans="2:4" x14ac:dyDescent="0.25">
      <c r="B90">
        <v>87</v>
      </c>
      <c r="C90">
        <v>155.3589453084</v>
      </c>
      <c r="D90">
        <v>0</v>
      </c>
    </row>
    <row r="91" spans="2:4" x14ac:dyDescent="0.25">
      <c r="B91">
        <v>88</v>
      </c>
      <c r="C91">
        <v>181.24723846800001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197.06624060160001</v>
      </c>
    </row>
    <row r="3" spans="2:9" x14ac:dyDescent="0.25">
      <c r="B3" s="18">
        <v>150</v>
      </c>
      <c r="C3" s="18">
        <v>200</v>
      </c>
      <c r="D3" s="1">
        <v>180.33662432303998</v>
      </c>
      <c r="E3" s="19" t="str">
        <f>IF(D3="","N/A",IF(OR(D3&lt;B3,D3&gt;C3),"FAIL","PASS"))</f>
        <v>PASS</v>
      </c>
      <c r="H3" t="s">
        <v>39</v>
      </c>
      <c r="I3">
        <v>181.07212036319999</v>
      </c>
    </row>
    <row r="4" spans="2:9" x14ac:dyDescent="0.25">
      <c r="H4" t="s">
        <v>40</v>
      </c>
      <c r="I4">
        <v>172.28702877239999</v>
      </c>
    </row>
    <row r="5" spans="2:9" x14ac:dyDescent="0.25">
      <c r="H5" t="s">
        <v>41</v>
      </c>
      <c r="I5">
        <v>176.22718613039999</v>
      </c>
    </row>
    <row r="6" spans="2:9" x14ac:dyDescent="0.25">
      <c r="B6" s="15" t="s">
        <v>23</v>
      </c>
      <c r="H6" t="s">
        <v>42</v>
      </c>
      <c r="I6">
        <v>175.0305457476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0.1341762149348085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197.12461330319999</v>
      </c>
      <c r="J2" t="s">
        <v>26</v>
      </c>
    </row>
    <row r="3" spans="2:10" x14ac:dyDescent="0.25">
      <c r="B3" s="18">
        <v>100</v>
      </c>
      <c r="C3" s="18"/>
      <c r="D3" s="1">
        <v>653.82381413359155</v>
      </c>
      <c r="E3" s="19" t="str">
        <f>IF(D3="","N/A",IF(OR(D3&lt;B3),"FAIL","PASS"))</f>
        <v>PASS</v>
      </c>
      <c r="I3">
        <v>0.30149500376399996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7.8598842704399999E-2</v>
      </c>
    </row>
    <row r="3" spans="2:9" x14ac:dyDescent="0.25">
      <c r="B3" s="18">
        <v>0.05</v>
      </c>
      <c r="C3" s="18">
        <v>0.1</v>
      </c>
      <c r="D3" s="1">
        <v>7.1798422968E-2</v>
      </c>
      <c r="E3" s="19" t="str">
        <f>IF(D3="","N/A",IF(OR(D3&lt;B3,D3&gt;C3),"FAIL","PASS"))</f>
        <v>PASS</v>
      </c>
      <c r="H3" t="s">
        <v>39</v>
      </c>
      <c r="I3">
        <v>7.2294590931599997E-2</v>
      </c>
    </row>
    <row r="4" spans="2:9" x14ac:dyDescent="0.25">
      <c r="H4" t="s">
        <v>40</v>
      </c>
      <c r="I4">
        <v>6.8529551678399997E-2</v>
      </c>
    </row>
    <row r="5" spans="2:9" x14ac:dyDescent="0.25">
      <c r="H5" t="s">
        <v>41</v>
      </c>
      <c r="I5">
        <v>7.0339105427999996E-2</v>
      </c>
    </row>
    <row r="6" spans="2:9" x14ac:dyDescent="0.25">
      <c r="H6" t="s">
        <v>42</v>
      </c>
      <c r="I6">
        <v>6.9230024097599999E-2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197.09542695239998</v>
      </c>
      <c r="J2">
        <v>80.408396453999998</v>
      </c>
      <c r="K2">
        <v>178.91233040399999</v>
      </c>
      <c r="L2">
        <v>67.9458246624</v>
      </c>
    </row>
    <row r="3" spans="2:12" x14ac:dyDescent="0.25">
      <c r="B3" s="18">
        <v>50</v>
      </c>
      <c r="C3" s="18"/>
      <c r="D3" s="1">
        <v>60.620050611599993</v>
      </c>
      <c r="E3" s="19" t="str">
        <f>IF(D3="","N/A",IF(OR(D3&lt;B3),"FAIL","PASS"))</f>
        <v>PASS</v>
      </c>
      <c r="H3" t="s">
        <v>39</v>
      </c>
      <c r="I3">
        <v>181.4223565728</v>
      </c>
      <c r="J3">
        <v>78.015115688400002</v>
      </c>
      <c r="K3">
        <v>174.82624129199999</v>
      </c>
      <c r="L3">
        <v>71.010391496400004</v>
      </c>
    </row>
    <row r="4" spans="2:12" x14ac:dyDescent="0.25">
      <c r="H4" t="s">
        <v>40</v>
      </c>
      <c r="I4">
        <v>172.491333228</v>
      </c>
      <c r="J4">
        <v>76.468239096000005</v>
      </c>
      <c r="K4">
        <v>168.69710762399998</v>
      </c>
      <c r="L4">
        <v>69.375955851599997</v>
      </c>
    </row>
    <row r="5" spans="2:12" x14ac:dyDescent="0.25">
      <c r="H5" t="s">
        <v>41</v>
      </c>
      <c r="I5">
        <v>176.2563724812</v>
      </c>
      <c r="J5">
        <v>80.408396453999998</v>
      </c>
      <c r="K5">
        <v>163.6478689356</v>
      </c>
      <c r="L5">
        <v>61.641572889599992</v>
      </c>
    </row>
    <row r="6" spans="2:12" x14ac:dyDescent="0.25">
      <c r="H6" t="s">
        <v>42</v>
      </c>
      <c r="I6">
        <v>175.05973209839999</v>
      </c>
      <c r="J6">
        <v>79.795483087199997</v>
      </c>
      <c r="K6">
        <v>163.881359742</v>
      </c>
      <c r="L6">
        <v>60.620050611599993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196.92030884760001</v>
      </c>
      <c r="J2">
        <v>80.408396453999998</v>
      </c>
      <c r="K2">
        <v>178.70802594839998</v>
      </c>
      <c r="L2">
        <v>67.916638311599996</v>
      </c>
    </row>
    <row r="3" spans="2:12" x14ac:dyDescent="0.25">
      <c r="B3" s="18">
        <v>20</v>
      </c>
      <c r="C3" s="18"/>
      <c r="D3" s="1">
        <v>86.081193040596517</v>
      </c>
      <c r="E3" s="19" t="str">
        <f>IF(D3="","N/A",IF(OR(D3&lt;B3),"FAIL","PASS"))</f>
        <v>PASS</v>
      </c>
      <c r="G3" t="s">
        <v>38</v>
      </c>
      <c r="H3" t="s">
        <v>27</v>
      </c>
      <c r="I3">
        <v>0.30207873077999997</v>
      </c>
      <c r="J3">
        <v>0.33389185315199998</v>
      </c>
      <c r="K3">
        <v>0.30879159146399998</v>
      </c>
      <c r="L3">
        <v>0.77577320426399998</v>
      </c>
    </row>
    <row r="4" spans="2:12" x14ac:dyDescent="0.25">
      <c r="G4" t="s">
        <v>39</v>
      </c>
      <c r="H4" t="s">
        <v>26</v>
      </c>
      <c r="I4">
        <v>181.0429340124</v>
      </c>
      <c r="J4">
        <v>77.956742986800009</v>
      </c>
      <c r="K4">
        <v>174.7386822396</v>
      </c>
      <c r="L4">
        <v>70.981205145600001</v>
      </c>
    </row>
    <row r="5" spans="2:12" x14ac:dyDescent="0.25">
      <c r="G5" t="s">
        <v>39</v>
      </c>
      <c r="H5" t="s">
        <v>27</v>
      </c>
      <c r="I5">
        <v>0.27032398110959999</v>
      </c>
      <c r="J5">
        <v>0.32280103984800002</v>
      </c>
      <c r="K5">
        <v>0.29594959711199997</v>
      </c>
      <c r="L5">
        <v>0.78628029055199999</v>
      </c>
    </row>
    <row r="6" spans="2:12" x14ac:dyDescent="0.25">
      <c r="G6" t="s">
        <v>40</v>
      </c>
      <c r="H6" t="s">
        <v>26</v>
      </c>
      <c r="I6">
        <v>172.345401474</v>
      </c>
      <c r="J6">
        <v>76.468239096000005</v>
      </c>
      <c r="K6">
        <v>168.55117587000001</v>
      </c>
      <c r="L6">
        <v>69.317583150000004</v>
      </c>
    </row>
    <row r="7" spans="2:12" x14ac:dyDescent="0.25">
      <c r="G7" t="s">
        <v>40</v>
      </c>
      <c r="H7" t="s">
        <v>27</v>
      </c>
      <c r="I7">
        <v>0.21723400900439999</v>
      </c>
      <c r="J7">
        <v>0.30207873077999997</v>
      </c>
      <c r="K7">
        <v>0.25412555641560003</v>
      </c>
      <c r="L7">
        <v>0.79795483087200003</v>
      </c>
    </row>
    <row r="8" spans="2:12" x14ac:dyDescent="0.25">
      <c r="G8" t="s">
        <v>41</v>
      </c>
      <c r="H8" t="s">
        <v>26</v>
      </c>
      <c r="I8">
        <v>175.84776356999998</v>
      </c>
      <c r="J8">
        <v>80.379210103199995</v>
      </c>
      <c r="K8">
        <v>163.44356447999999</v>
      </c>
      <c r="L8">
        <v>61.670759240400002</v>
      </c>
    </row>
    <row r="9" spans="2:12" x14ac:dyDescent="0.25">
      <c r="G9" t="s">
        <v>41</v>
      </c>
      <c r="H9" t="s">
        <v>27</v>
      </c>
      <c r="I9">
        <v>0.27096608082719997</v>
      </c>
      <c r="J9">
        <v>0.33856166927999998</v>
      </c>
      <c r="K9">
        <v>0.28182340332479999</v>
      </c>
      <c r="L9">
        <v>0.70134800972400002</v>
      </c>
    </row>
    <row r="10" spans="2:12" x14ac:dyDescent="0.25">
      <c r="G10" t="s">
        <v>42</v>
      </c>
      <c r="H10" t="s">
        <v>26</v>
      </c>
      <c r="I10">
        <v>174.7386822396</v>
      </c>
      <c r="J10">
        <v>79.707924034800001</v>
      </c>
      <c r="K10">
        <v>163.70624163719998</v>
      </c>
      <c r="L10">
        <v>60.649236962400003</v>
      </c>
    </row>
    <row r="11" spans="2:12" x14ac:dyDescent="0.25">
      <c r="G11" t="s">
        <v>42</v>
      </c>
      <c r="H11" t="s">
        <v>27</v>
      </c>
      <c r="I11">
        <v>0.26296902070799999</v>
      </c>
      <c r="J11">
        <v>0.330681354564</v>
      </c>
      <c r="K11">
        <v>0.28053920388960002</v>
      </c>
      <c r="L11">
        <v>0.70455850831200006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2024-06-24T09:20:39Z</dcterms:modified>
</cp:coreProperties>
</file>