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D5A8157-FFDA-4DD2-92BD-620F9A2E1326}" xr6:coauthVersionLast="47" xr6:coauthVersionMax="47" xr10:uidLastSave="{00000000-0000-0000-0000-000000000000}"/>
  <bookViews>
    <workbookView minimized="1"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<sst xmlns="http://schemas.openxmlformats.org/spreadsheetml/2006/main" count="171" uniqueCount="101">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</sst>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175.61427276360001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0.13009315512353181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687.05562526139693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0.17230000000000001</v>
      </c>
      <c r="E15" s="20">
        <f>ChromaticityCoordinates!G4</f>
        <v>0.49890000000000001</v>
      </c>
      <c r="F15" s="20" t="s">
        <v>49</v>
      </c>
      <c r="H15" s="26">
        <f>ChromaticityCoordinates!H4</f>
        <v>1.8506755523321768E-2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0.45190000000000002</v>
      </c>
      <c r="E16" s="20">
        <f>ChromaticityCoordinates!G5</f>
        <v>0.52849999999999997</v>
      </c>
      <c r="F16" s="20" t="s">
        <v>49</v>
      </c>
      <c r="H16" s="26">
        <f>ChromaticityCoordinates!H5</f>
        <v>1.0295630140986836E-3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0.12330000000000001</v>
      </c>
      <c r="E17" s="20">
        <f>ChromaticityCoordinates!G6</f>
        <v>0.56210000000000004</v>
      </c>
      <c r="F17" s="20" t="s">
        <v>49</v>
      </c>
      <c r="H17" s="26">
        <f>ChromaticityCoordinates!H6</f>
        <v>1.1300442469213322E-2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0.1186</v>
      </c>
      <c r="E18" s="20">
        <f>ChromaticityCoordinates!G7</f>
        <v>0.30449999999999999</v>
      </c>
      <c r="F18" s="20" t="s">
        <v>49</v>
      </c>
      <c r="H18" s="26">
        <f>ChromaticityCoordinates!H7</f>
        <v>2.1945614596087321E-2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7.3240228697519991E-2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50.579945936400001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57.844112769485911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7.3111808754000002E-2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0.12582235829879998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0.16525311822960001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0.21580387781519997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0.26037143548679997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0.33768607875599999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0.434292899904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0.55891861781999996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0.71419000407599997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0.91148973548400003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1.097990517096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1.3977343398119999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1.78620466896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2.2683631841760001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2.8970371804080002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3.6891547411200003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4.7223515594399998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5.9365037527200002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7.50964806084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9.8416374897600001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12.424629535559999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16.067086115399999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20.156093862479999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26.121783965999999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30.295432130399998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38.321678600400006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52.5646177908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66.574066174799995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84.085876654800003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108.0186843108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137.40933956640001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175.49752736039997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0.17230000000000001</v>
      </c>
      <c r="G4" s="4">
        <v>0.49890000000000001</v>
      </c>
      <c r="H4" s="3">
        <f>IF(OR((F4=""),(G4="")),"",SQRT((F4-C4)^2+(G4-D4)^2))</f>
        <v>1.8506755523321768E-2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-4.699999999999982E-3</v>
      </c>
      <c r="O4" s="3">
        <f>IF(G4="","",G4-D4)</f>
        <v>1.7900000000000027E-2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0.45190000000000002</v>
      </c>
      <c r="G5" s="4">
        <v>0.52849999999999997</v>
      </c>
      <c r="H5" s="3">
        <f t="shared" ref="H5:H7" si="0">IF(OR((F5=""),(G5="")),"",SQRT((F5-C5)^2+(G5-D5)^2))</f>
        <v>1.0295630140986836E-3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9.000000000000119E-4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0.12330000000000001</v>
      </c>
      <c r="G6" s="4">
        <v>0.56210000000000004</v>
      </c>
      <c r="H6" s="3">
        <f t="shared" si="0"/>
        <v>1.1300442469213322E-2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1.1300000000000004E-2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0.1186</v>
      </c>
      <c r="G7" s="3">
        <v>0.30449999999999999</v>
      </c>
      <c r="H7" s="3">
        <f t="shared" si="0"/>
        <v>2.1945614596087321E-2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-4.4000000000000011E-3</v>
      </c>
      <c r="O7" s="3">
        <f t="shared" si="6"/>
        <v>2.1500000000000019E-2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256.19778732239996</v>
      </c>
      <c r="F3" s="8"/>
    </row>
    <row r="4" spans="2:6" x14ac:dyDescent="0.25">
      <c r="B4" s="1" t="s">
        <v>39</v>
      </c>
      <c r="C4" s="18"/>
      <c r="D4" s="18"/>
      <c r="E4" s="1">
        <v>228.8793629736</v>
      </c>
      <c r="F4" s="8"/>
    </row>
    <row r="5" spans="2:6" x14ac:dyDescent="0.25">
      <c r="B5" s="1" t="s">
        <v>40</v>
      </c>
      <c r="C5" s="18"/>
      <c r="D5" s="18"/>
      <c r="E5" s="1">
        <v>224.4138513012</v>
      </c>
      <c r="F5" s="8"/>
    </row>
    <row r="6" spans="2:6" x14ac:dyDescent="0.25">
      <c r="B6" s="1" t="s">
        <v>41</v>
      </c>
      <c r="C6" s="18"/>
      <c r="D6" s="18"/>
      <c r="E6" s="1">
        <v>228.49994041319999</v>
      </c>
      <c r="F6" s="8"/>
    </row>
    <row r="7" spans="2:6" x14ac:dyDescent="0.25">
      <c r="B7" s="1" t="s">
        <v>42</v>
      </c>
      <c r="C7" s="18"/>
      <c r="D7" s="18"/>
      <c r="E7" s="1">
        <v>234.2496515208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0" sqref="D8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0.1228453505172</v>
      </c>
      <c r="D4">
        <v>0</v>
      </c>
    </row>
    <row r="5" spans="2:4" x14ac:dyDescent="0.25">
      <c r="B5">
        <v>2</v>
      </c>
      <c r="C5">
        <v>5.6096166237600005E-2</v>
      </c>
      <c r="D5">
        <v>0</v>
      </c>
    </row>
    <row r="6" spans="2:4" x14ac:dyDescent="0.25">
      <c r="B6">
        <v>3</v>
      </c>
      <c r="C6">
        <v>8.9485351552799991E-2</v>
      </c>
      <c r="D6">
        <v>0</v>
      </c>
    </row>
    <row r="7" spans="2:4" x14ac:dyDescent="0.25">
      <c r="B7">
        <v>4</v>
      </c>
      <c r="C7">
        <v>7.2849131596799996E-2</v>
      </c>
      <c r="D7">
        <v>0</v>
      </c>
    </row>
    <row r="8" spans="2:4" x14ac:dyDescent="0.25">
      <c r="B8">
        <v>5</v>
      </c>
      <c r="C8">
        <v>7.2819945245999995E-2</v>
      </c>
      <c r="D8">
        <v>0</v>
      </c>
    </row>
    <row r="9" spans="2:4" x14ac:dyDescent="0.25">
      <c r="B9">
        <v>6</v>
      </c>
      <c r="C9">
        <v>0.1029986319732</v>
      </c>
      <c r="D9">
        <v>0</v>
      </c>
    </row>
    <row r="10" spans="2:4" x14ac:dyDescent="0.25">
      <c r="B10">
        <v>7</v>
      </c>
      <c r="C10">
        <v>0.1708568975832</v>
      </c>
      <c r="D10">
        <v>0</v>
      </c>
    </row>
    <row r="11" spans="2:4" x14ac:dyDescent="0.25">
      <c r="B11">
        <v>8</v>
      </c>
      <c r="C11">
        <v>8.005816024439999E-2</v>
      </c>
      <c r="D11">
        <v>0</v>
      </c>
    </row>
    <row r="12" spans="2:4" x14ac:dyDescent="0.25">
      <c r="B12">
        <v>9</v>
      </c>
      <c r="C12">
        <v>0.125647240194</v>
      </c>
      <c r="D12">
        <v>0</v>
      </c>
    </row>
    <row r="13" spans="2:4" x14ac:dyDescent="0.25">
      <c r="B13">
        <v>10</v>
      </c>
      <c r="C13">
        <v>0.125647240194</v>
      </c>
      <c r="D13">
        <v>0</v>
      </c>
    </row>
    <row r="14" spans="2:4" x14ac:dyDescent="0.25">
      <c r="B14">
        <v>11</v>
      </c>
      <c r="C14">
        <v>0.16519474552799998</v>
      </c>
      <c r="D14">
        <v>0</v>
      </c>
    </row>
    <row r="15" spans="2:4" x14ac:dyDescent="0.25">
      <c r="B15">
        <v>12</v>
      </c>
      <c r="C15">
        <v>0.16525311822960001</v>
      </c>
      <c r="D15">
        <v>0</v>
      </c>
    </row>
    <row r="16" spans="2:4" x14ac:dyDescent="0.25">
      <c r="B16">
        <v>13</v>
      </c>
      <c r="C16">
        <v>0.21597899592</v>
      </c>
      <c r="D16">
        <v>0</v>
      </c>
    </row>
    <row r="17" spans="2:4" x14ac:dyDescent="0.25">
      <c r="B17">
        <v>14</v>
      </c>
      <c r="C17">
        <v>0.21609574132319997</v>
      </c>
      <c r="D17">
        <v>0</v>
      </c>
    </row>
    <row r="18" spans="2:4" x14ac:dyDescent="0.25">
      <c r="B18">
        <v>15</v>
      </c>
      <c r="C18">
        <v>0.27639474207599996</v>
      </c>
      <c r="D18">
        <v>0</v>
      </c>
    </row>
    <row r="19" spans="2:4" x14ac:dyDescent="0.25">
      <c r="B19">
        <v>16</v>
      </c>
      <c r="C19">
        <v>0.35140366363199999</v>
      </c>
      <c r="D19">
        <v>0</v>
      </c>
    </row>
    <row r="20" spans="2:4" x14ac:dyDescent="0.25">
      <c r="B20">
        <v>17</v>
      </c>
      <c r="C20">
        <v>0.16971862990200001</v>
      </c>
      <c r="D20">
        <v>0</v>
      </c>
    </row>
    <row r="21" spans="2:4" x14ac:dyDescent="0.25">
      <c r="B21">
        <v>18</v>
      </c>
      <c r="C21">
        <v>0.26063411264399999</v>
      </c>
      <c r="D21">
        <v>0</v>
      </c>
    </row>
    <row r="22" spans="2:4" x14ac:dyDescent="0.25">
      <c r="B22">
        <v>19</v>
      </c>
      <c r="C22">
        <v>0.26063411264399999</v>
      </c>
      <c r="D22">
        <v>0</v>
      </c>
    </row>
    <row r="23" spans="2:4" x14ac:dyDescent="0.25">
      <c r="B23">
        <v>20</v>
      </c>
      <c r="C23">
        <v>0.33797794226399996</v>
      </c>
      <c r="D23">
        <v>0</v>
      </c>
    </row>
    <row r="24" spans="2:4" x14ac:dyDescent="0.25">
      <c r="B24">
        <v>21</v>
      </c>
      <c r="C24">
        <v>0.33768607875599999</v>
      </c>
      <c r="D24">
        <v>0</v>
      </c>
    </row>
    <row r="25" spans="2:4" x14ac:dyDescent="0.25">
      <c r="B25">
        <v>22</v>
      </c>
      <c r="C25">
        <v>0.43516849042800004</v>
      </c>
      <c r="D25">
        <v>0</v>
      </c>
    </row>
    <row r="26" spans="2:4" x14ac:dyDescent="0.25">
      <c r="B26">
        <v>23</v>
      </c>
      <c r="C26">
        <v>0.43458476341200003</v>
      </c>
      <c r="D26">
        <v>0</v>
      </c>
    </row>
    <row r="27" spans="2:4" x14ac:dyDescent="0.25">
      <c r="B27">
        <v>24</v>
      </c>
      <c r="C27">
        <v>0.55979420834399995</v>
      </c>
      <c r="D27">
        <v>0</v>
      </c>
    </row>
    <row r="28" spans="2:4" x14ac:dyDescent="0.25">
      <c r="B28">
        <v>25</v>
      </c>
      <c r="C28">
        <v>0.56037793535999991</v>
      </c>
      <c r="D28">
        <v>0</v>
      </c>
    </row>
    <row r="29" spans="2:4" x14ac:dyDescent="0.25">
      <c r="B29">
        <v>26</v>
      </c>
      <c r="C29">
        <v>0.71710863915599998</v>
      </c>
      <c r="D29">
        <v>0</v>
      </c>
    </row>
    <row r="30" spans="2:4" x14ac:dyDescent="0.25">
      <c r="B30">
        <v>27</v>
      </c>
      <c r="C30">
        <v>0.71740050266400002</v>
      </c>
      <c r="D30">
        <v>0</v>
      </c>
    </row>
    <row r="31" spans="2:4" x14ac:dyDescent="0.25">
      <c r="B31">
        <v>28</v>
      </c>
      <c r="C31">
        <v>0.914116507056</v>
      </c>
      <c r="D31">
        <v>0</v>
      </c>
    </row>
    <row r="32" spans="2:4" x14ac:dyDescent="0.25">
      <c r="B32">
        <v>29</v>
      </c>
      <c r="C32">
        <v>0.91382464354799997</v>
      </c>
      <c r="D32">
        <v>0</v>
      </c>
    </row>
    <row r="33" spans="2:4" x14ac:dyDescent="0.25">
      <c r="B33">
        <v>30</v>
      </c>
      <c r="C33">
        <v>1.175334346716</v>
      </c>
      <c r="D33">
        <v>0</v>
      </c>
    </row>
    <row r="34" spans="2:4" x14ac:dyDescent="0.25">
      <c r="B34">
        <v>31</v>
      </c>
      <c r="C34">
        <v>1.4709920803200001</v>
      </c>
      <c r="D34">
        <v>0</v>
      </c>
    </row>
    <row r="35" spans="2:4" x14ac:dyDescent="0.25">
      <c r="B35">
        <v>32</v>
      </c>
      <c r="C35">
        <v>0.72878317947599991</v>
      </c>
      <c r="D35">
        <v>0</v>
      </c>
    </row>
    <row r="36" spans="2:4" x14ac:dyDescent="0.25">
      <c r="B36">
        <v>33</v>
      </c>
      <c r="C36">
        <v>1.0971149265719999</v>
      </c>
      <c r="D36">
        <v>0</v>
      </c>
    </row>
    <row r="37" spans="2:4" x14ac:dyDescent="0.25">
      <c r="B37">
        <v>34</v>
      </c>
      <c r="C37">
        <v>1.0982823806039999</v>
      </c>
      <c r="D37">
        <v>0</v>
      </c>
    </row>
    <row r="38" spans="2:4" x14ac:dyDescent="0.25">
      <c r="B38">
        <v>35</v>
      </c>
      <c r="C38">
        <v>1.400361111384</v>
      </c>
      <c r="D38">
        <v>0</v>
      </c>
    </row>
    <row r="39" spans="2:4" x14ac:dyDescent="0.25">
      <c r="B39">
        <v>36</v>
      </c>
      <c r="C39">
        <v>1.3994855208599999</v>
      </c>
      <c r="D39">
        <v>0</v>
      </c>
    </row>
    <row r="40" spans="2:4" x14ac:dyDescent="0.25">
      <c r="B40">
        <v>37</v>
      </c>
      <c r="C40">
        <v>1.794084983676</v>
      </c>
      <c r="D40">
        <v>0</v>
      </c>
    </row>
    <row r="41" spans="2:4" x14ac:dyDescent="0.25">
      <c r="B41">
        <v>38</v>
      </c>
      <c r="C41">
        <v>1.784453487912</v>
      </c>
      <c r="D41">
        <v>0</v>
      </c>
    </row>
    <row r="42" spans="2:4" x14ac:dyDescent="0.25">
      <c r="B42">
        <v>39</v>
      </c>
      <c r="C42">
        <v>2.274784181352</v>
      </c>
      <c r="D42">
        <v>0</v>
      </c>
    </row>
    <row r="43" spans="2:4" x14ac:dyDescent="0.25">
      <c r="B43">
        <v>40</v>
      </c>
      <c r="C43">
        <v>2.290252947276</v>
      </c>
      <c r="D43">
        <v>0</v>
      </c>
    </row>
    <row r="44" spans="2:4" x14ac:dyDescent="0.25">
      <c r="B44">
        <v>41</v>
      </c>
      <c r="C44">
        <v>2.9116303558080001</v>
      </c>
      <c r="D44">
        <v>0</v>
      </c>
    </row>
    <row r="45" spans="2:4" x14ac:dyDescent="0.25">
      <c r="B45">
        <v>42</v>
      </c>
      <c r="C45">
        <v>2.9122140828239997</v>
      </c>
      <c r="D45">
        <v>0</v>
      </c>
    </row>
    <row r="46" spans="2:4" x14ac:dyDescent="0.25">
      <c r="B46">
        <v>43</v>
      </c>
      <c r="C46">
        <v>3.69791064636</v>
      </c>
      <c r="D46">
        <v>0</v>
      </c>
    </row>
    <row r="47" spans="2:4" x14ac:dyDescent="0.25">
      <c r="B47">
        <v>44</v>
      </c>
      <c r="C47">
        <v>3.6920733762000002</v>
      </c>
      <c r="D47">
        <v>0</v>
      </c>
    </row>
    <row r="48" spans="2:4" x14ac:dyDescent="0.25">
      <c r="B48">
        <v>45</v>
      </c>
      <c r="C48">
        <v>4.7019211138800001</v>
      </c>
      <c r="D48">
        <v>0</v>
      </c>
    </row>
    <row r="49" spans="2:4" x14ac:dyDescent="0.25">
      <c r="B49">
        <v>46</v>
      </c>
      <c r="C49">
        <v>4.7048397489600005</v>
      </c>
      <c r="D49">
        <v>0</v>
      </c>
    </row>
    <row r="50" spans="2:4" x14ac:dyDescent="0.25">
      <c r="B50">
        <v>47</v>
      </c>
      <c r="C50">
        <v>5.9861205490800007</v>
      </c>
      <c r="D50">
        <v>0</v>
      </c>
    </row>
    <row r="51" spans="2:4" x14ac:dyDescent="0.25">
      <c r="B51">
        <v>48</v>
      </c>
      <c r="C51">
        <v>6.0094696297199999</v>
      </c>
      <c r="D51">
        <v>0</v>
      </c>
    </row>
    <row r="52" spans="2:4" x14ac:dyDescent="0.25">
      <c r="B52">
        <v>49</v>
      </c>
      <c r="C52">
        <v>7.5972071132400005</v>
      </c>
      <c r="D52">
        <v>0</v>
      </c>
    </row>
    <row r="53" spans="2:4" x14ac:dyDescent="0.25">
      <c r="B53">
        <v>50</v>
      </c>
      <c r="C53">
        <v>7.6847661656399993</v>
      </c>
      <c r="D53">
        <v>0</v>
      </c>
    </row>
    <row r="54" spans="2:4" x14ac:dyDescent="0.25">
      <c r="B54">
        <v>51</v>
      </c>
      <c r="C54">
        <v>9.5789603325599995</v>
      </c>
      <c r="D54">
        <v>0</v>
      </c>
    </row>
    <row r="55" spans="2:4" x14ac:dyDescent="0.25">
      <c r="B55">
        <v>52</v>
      </c>
      <c r="C55">
        <v>9.7511598022799983</v>
      </c>
      <c r="D55">
        <v>0</v>
      </c>
    </row>
    <row r="56" spans="2:4" x14ac:dyDescent="0.25">
      <c r="B56">
        <v>53</v>
      </c>
      <c r="C56">
        <v>12.135684662639999</v>
      </c>
      <c r="D56">
        <v>0</v>
      </c>
    </row>
    <row r="57" spans="2:4" x14ac:dyDescent="0.25">
      <c r="B57">
        <v>54</v>
      </c>
      <c r="C57">
        <v>12.112335582</v>
      </c>
      <c r="D57">
        <v>0</v>
      </c>
    </row>
    <row r="58" spans="2:4" x14ac:dyDescent="0.25">
      <c r="B58">
        <v>55</v>
      </c>
      <c r="C58">
        <v>15.845269849319999</v>
      </c>
      <c r="D58">
        <v>0</v>
      </c>
    </row>
    <row r="59" spans="2:4" x14ac:dyDescent="0.25">
      <c r="B59">
        <v>56</v>
      </c>
      <c r="C59">
        <v>15.842351214240001</v>
      </c>
      <c r="D59">
        <v>0</v>
      </c>
    </row>
    <row r="60" spans="2:4" x14ac:dyDescent="0.25">
      <c r="B60">
        <v>57</v>
      </c>
      <c r="C60">
        <v>19.624902277919997</v>
      </c>
      <c r="D60">
        <v>0</v>
      </c>
    </row>
    <row r="61" spans="2:4" x14ac:dyDescent="0.25">
      <c r="B61">
        <v>58</v>
      </c>
      <c r="C61">
        <v>19.633658183159998</v>
      </c>
      <c r="D61">
        <v>0</v>
      </c>
    </row>
    <row r="62" spans="2:4" x14ac:dyDescent="0.25">
      <c r="B62">
        <v>59</v>
      </c>
      <c r="C62">
        <v>25.958340401519997</v>
      </c>
      <c r="D62">
        <v>0</v>
      </c>
    </row>
    <row r="63" spans="2:4" x14ac:dyDescent="0.25">
      <c r="B63">
        <v>60</v>
      </c>
      <c r="C63">
        <v>25.228681631519997</v>
      </c>
      <c r="D63">
        <v>0</v>
      </c>
    </row>
    <row r="64" spans="2:4" x14ac:dyDescent="0.25">
      <c r="B64">
        <v>61</v>
      </c>
      <c r="C64">
        <v>30.820786444799996</v>
      </c>
      <c r="D64">
        <v>0</v>
      </c>
    </row>
    <row r="65" spans="2:4" x14ac:dyDescent="0.25">
      <c r="B65">
        <v>62</v>
      </c>
      <c r="C65">
        <v>30.266245779600002</v>
      </c>
      <c r="D65">
        <v>0</v>
      </c>
    </row>
    <row r="66" spans="2:4" x14ac:dyDescent="0.25">
      <c r="B66">
        <v>63</v>
      </c>
      <c r="C66">
        <v>39.284828176799998</v>
      </c>
      <c r="D66">
        <v>0</v>
      </c>
    </row>
    <row r="67" spans="2:4" x14ac:dyDescent="0.25">
      <c r="B67">
        <v>64</v>
      </c>
      <c r="C67">
        <v>42.612072167999997</v>
      </c>
      <c r="D67">
        <v>0</v>
      </c>
    </row>
    <row r="68" spans="2:4" x14ac:dyDescent="0.25">
      <c r="B68">
        <v>65</v>
      </c>
      <c r="C68">
        <v>52.681363193999999</v>
      </c>
      <c r="D68">
        <v>0</v>
      </c>
    </row>
    <row r="69" spans="2:4" x14ac:dyDescent="0.25">
      <c r="B69">
        <v>66</v>
      </c>
      <c r="C69">
        <v>52.593804141599996</v>
      </c>
      <c r="D69">
        <v>0</v>
      </c>
    </row>
    <row r="70" spans="2:4" x14ac:dyDescent="0.25">
      <c r="B70">
        <v>67</v>
      </c>
      <c r="C70">
        <v>67.391283997200006</v>
      </c>
      <c r="D70">
        <v>0</v>
      </c>
    </row>
    <row r="71" spans="2:4" x14ac:dyDescent="0.25">
      <c r="B71">
        <v>68</v>
      </c>
      <c r="C71">
        <v>67.011861436800004</v>
      </c>
      <c r="D71">
        <v>0</v>
      </c>
    </row>
    <row r="72" spans="2:4" x14ac:dyDescent="0.25">
      <c r="B72">
        <v>69</v>
      </c>
      <c r="C72">
        <v>85.691125948800007</v>
      </c>
      <c r="D72">
        <v>0</v>
      </c>
    </row>
    <row r="73" spans="2:4" x14ac:dyDescent="0.25">
      <c r="B73">
        <v>70</v>
      </c>
      <c r="C73">
        <v>85.574380545599993</v>
      </c>
      <c r="D73">
        <v>0</v>
      </c>
    </row>
    <row r="74" spans="2:4" x14ac:dyDescent="0.25">
      <c r="B74">
        <v>71</v>
      </c>
      <c r="C74">
        <v>108.2521751172</v>
      </c>
      <c r="D74">
        <v>0</v>
      </c>
    </row>
    <row r="75" spans="2:4" x14ac:dyDescent="0.25">
      <c r="B75">
        <v>72</v>
      </c>
      <c r="C75">
        <v>108.22298876640001</v>
      </c>
      <c r="D75">
        <v>0</v>
      </c>
    </row>
    <row r="76" spans="2:4" x14ac:dyDescent="0.25">
      <c r="B76">
        <v>73</v>
      </c>
      <c r="C76">
        <v>136.738053498</v>
      </c>
      <c r="D76">
        <v>0</v>
      </c>
    </row>
    <row r="77" spans="2:4" x14ac:dyDescent="0.25">
      <c r="B77">
        <v>74</v>
      </c>
      <c r="C77">
        <v>136.91317160279999</v>
      </c>
      <c r="D77">
        <v>0</v>
      </c>
    </row>
    <row r="78" spans="2:4" x14ac:dyDescent="0.25">
      <c r="B78">
        <v>75</v>
      </c>
      <c r="C78">
        <v>234.65826043199999</v>
      </c>
      <c r="D78">
        <v>0</v>
      </c>
    </row>
    <row r="79" spans="2:4" x14ac:dyDescent="0.25">
      <c r="B79">
        <v>76</v>
      </c>
      <c r="C79">
        <v>117.1248257604</v>
      </c>
      <c r="D79">
        <v>0</v>
      </c>
    </row>
    <row r="80" spans="2:4" x14ac:dyDescent="0.25">
      <c r="B80">
        <v>77</v>
      </c>
      <c r="C80">
        <v>175.8769499208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191.8710701592</v>
      </c>
    </row>
    <row r="3" spans="2:9" x14ac:dyDescent="0.25">
      <c r="B3" s="18">
        <v>150</v>
      </c>
      <c r="C3" s="18">
        <v>200</v>
      </c>
      <c r="D3" s="1">
        <v>175.61427276360001</v>
      </c>
      <c r="E3" s="19" t="str">
        <f>IF(D3="","N/A",IF(OR(D3&lt;B3,D3&gt;C3),"FAIL","PASS"))</f>
        <v>PASS</v>
      </c>
      <c r="H3" t="s">
        <v>39</v>
      </c>
      <c r="I3">
        <v>171.29469284519999</v>
      </c>
    </row>
    <row r="4" spans="2:9" x14ac:dyDescent="0.25">
      <c r="H4" t="s">
        <v>40</v>
      </c>
      <c r="I4">
        <v>168.43443046679999</v>
      </c>
    </row>
    <row r="5" spans="2:9" x14ac:dyDescent="0.25">
      <c r="H5" t="s">
        <v>41</v>
      </c>
      <c r="I5">
        <v>170.71096582919998</v>
      </c>
    </row>
    <row r="6" spans="2:9" x14ac:dyDescent="0.25">
      <c r="B6" s="15" t="s">
        <v>23</v>
      </c>
      <c r="H6" t="s">
        <v>42</v>
      </c>
      <c r="I6">
        <v>175.76020451760002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0.13009315512353181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191.78351110680001</v>
      </c>
      <c r="J2" t="s">
        <v>26</v>
      </c>
    </row>
    <row r="3" spans="2:10" x14ac:dyDescent="0.25">
      <c r="B3" s="18">
        <v>100</v>
      </c>
      <c r="C3" s="18"/>
      <c r="D3" s="1">
        <v>687.05562526139693</v>
      </c>
      <c r="E3" s="19" t="str">
        <f>IF(D3="","N/A",IF(OR(D3&lt;B3),"FAIL","PASS"))</f>
        <v>PASS</v>
      </c>
      <c r="I3">
        <v>0.27913825905119999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8.0116532946000005E-2</v>
      </c>
    </row>
    <row r="3" spans="2:9" x14ac:dyDescent="0.25">
      <c r="B3" s="18">
        <v>0.05</v>
      </c>
      <c r="C3" s="18">
        <v>0.1</v>
      </c>
      <c r="D3" s="1">
        <v>7.3240228697519991E-2</v>
      </c>
      <c r="E3" s="19" t="str">
        <f>IF(D3="","N/A",IF(OR(D3&lt;B3,D3&gt;C3),"FAIL","PASS"))</f>
        <v>PASS</v>
      </c>
      <c r="H3" t="s">
        <v>39</v>
      </c>
      <c r="I3">
        <v>7.1448186758399992E-2</v>
      </c>
    </row>
    <row r="4" spans="2:9" x14ac:dyDescent="0.25">
      <c r="H4" t="s">
        <v>40</v>
      </c>
      <c r="I4">
        <v>7.0368291778799996E-2</v>
      </c>
    </row>
    <row r="5" spans="2:9" x14ac:dyDescent="0.25">
      <c r="H5" t="s">
        <v>41</v>
      </c>
      <c r="I5">
        <v>7.1331441355200004E-2</v>
      </c>
    </row>
    <row r="6" spans="2:9" x14ac:dyDescent="0.25">
      <c r="H6" t="s">
        <v>42</v>
      </c>
      <c r="I6">
        <v>7.2936690649199998E-2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191.8710701592</v>
      </c>
      <c r="J2">
        <v>66.048711860400005</v>
      </c>
      <c r="K2">
        <v>172.491333228</v>
      </c>
      <c r="L2">
        <v>56.271284342400001</v>
      </c>
    </row>
    <row r="3" spans="2:12" x14ac:dyDescent="0.25">
      <c r="B3" s="18">
        <v>50</v>
      </c>
      <c r="C3" s="18"/>
      <c r="D3" s="1">
        <v>50.579945936400001</v>
      </c>
      <c r="E3" s="19" t="str">
        <f>IF(D3="","N/A",IF(OR(D3&lt;B3),"FAIL","PASS"))</f>
        <v>PASS</v>
      </c>
      <c r="H3" t="s">
        <v>39</v>
      </c>
      <c r="I3">
        <v>171.44062459919999</v>
      </c>
      <c r="J3">
        <v>59.627714684400004</v>
      </c>
      <c r="K3">
        <v>162.30529679880001</v>
      </c>
      <c r="L3">
        <v>55.862675431200003</v>
      </c>
    </row>
    <row r="4" spans="2:12" x14ac:dyDescent="0.25">
      <c r="H4" t="s">
        <v>40</v>
      </c>
      <c r="I4">
        <v>168.69710762399998</v>
      </c>
      <c r="J4">
        <v>59.7736464384</v>
      </c>
      <c r="K4">
        <v>161.86750153680001</v>
      </c>
      <c r="L4">
        <v>55.804302729599996</v>
      </c>
    </row>
    <row r="5" spans="2:12" x14ac:dyDescent="0.25">
      <c r="H5" t="s">
        <v>41</v>
      </c>
      <c r="I5">
        <v>170.5650340752</v>
      </c>
      <c r="J5">
        <v>65.523357546</v>
      </c>
      <c r="K5">
        <v>155.8842996228</v>
      </c>
      <c r="L5">
        <v>50.579945936400001</v>
      </c>
    </row>
    <row r="6" spans="2:12" x14ac:dyDescent="0.25">
      <c r="H6" t="s">
        <v>42</v>
      </c>
      <c r="I6">
        <v>175.81857721919999</v>
      </c>
      <c r="J6">
        <v>65.756848352399999</v>
      </c>
      <c r="K6">
        <v>161.9550605892</v>
      </c>
      <c r="L6">
        <v>50.755064041200001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191.5792066512</v>
      </c>
      <c r="J2">
        <v>66.048711860400005</v>
      </c>
      <c r="K2">
        <v>172.37458782480002</v>
      </c>
      <c r="L2">
        <v>56.329657044000001</v>
      </c>
    </row>
    <row r="3" spans="2:12" x14ac:dyDescent="0.25">
      <c r="B3" s="18">
        <v>20</v>
      </c>
      <c r="C3" s="18"/>
      <c r="D3" s="1">
        <v>57.844112769485911</v>
      </c>
      <c r="E3" s="19" t="str">
        <f>IF(D3="","N/A",IF(OR(D3&lt;B3),"FAIL","PASS"))</f>
        <v>PASS</v>
      </c>
      <c r="G3" t="s">
        <v>38</v>
      </c>
      <c r="H3" t="s">
        <v>27</v>
      </c>
      <c r="I3">
        <v>0.28042245848640002</v>
      </c>
      <c r="J3">
        <v>0.32484408440399998</v>
      </c>
      <c r="K3">
        <v>0.30003568622400001</v>
      </c>
      <c r="L3">
        <v>0.95264249011199997</v>
      </c>
    </row>
    <row r="4" spans="2:12" x14ac:dyDescent="0.25">
      <c r="G4" t="s">
        <v>39</v>
      </c>
      <c r="H4" t="s">
        <v>26</v>
      </c>
      <c r="I4">
        <v>171.11957474039997</v>
      </c>
      <c r="J4">
        <v>59.540155632000001</v>
      </c>
      <c r="K4">
        <v>162.07180599239999</v>
      </c>
      <c r="L4">
        <v>55.8334890804</v>
      </c>
    </row>
    <row r="5" spans="2:12" x14ac:dyDescent="0.25">
      <c r="G5" t="s">
        <v>39</v>
      </c>
      <c r="H5" t="s">
        <v>27</v>
      </c>
      <c r="I5">
        <v>0.26798907304559999</v>
      </c>
      <c r="J5">
        <v>0.28421668409040002</v>
      </c>
      <c r="K5">
        <v>0.2691273407268</v>
      </c>
      <c r="L5">
        <v>0.88347083871600007</v>
      </c>
    </row>
    <row r="6" spans="2:12" x14ac:dyDescent="0.25">
      <c r="G6" t="s">
        <v>40</v>
      </c>
      <c r="H6" t="s">
        <v>26</v>
      </c>
      <c r="I6">
        <v>168.43443046679999</v>
      </c>
      <c r="J6">
        <v>59.802832789200004</v>
      </c>
      <c r="K6">
        <v>161.7215697828</v>
      </c>
      <c r="L6">
        <v>55.862675431200003</v>
      </c>
    </row>
    <row r="7" spans="2:12" x14ac:dyDescent="0.25">
      <c r="G7" t="s">
        <v>40</v>
      </c>
      <c r="H7" t="s">
        <v>27</v>
      </c>
      <c r="I7">
        <v>0.2402912261364</v>
      </c>
      <c r="J7">
        <v>0.28515064731599998</v>
      </c>
      <c r="K7">
        <v>0.26842686830759999</v>
      </c>
      <c r="L7">
        <v>0.9170351421359999</v>
      </c>
    </row>
    <row r="8" spans="2:12" x14ac:dyDescent="0.25">
      <c r="G8" t="s">
        <v>41</v>
      </c>
      <c r="H8" t="s">
        <v>26</v>
      </c>
      <c r="I8">
        <v>170.1856115148</v>
      </c>
      <c r="J8">
        <v>65.494171195199996</v>
      </c>
      <c r="K8">
        <v>155.50487706239997</v>
      </c>
      <c r="L8">
        <v>50.609132287199998</v>
      </c>
    </row>
    <row r="9" spans="2:12" x14ac:dyDescent="0.25">
      <c r="G9" t="s">
        <v>41</v>
      </c>
      <c r="H9" t="s">
        <v>27</v>
      </c>
      <c r="I9">
        <v>0.24049553059199999</v>
      </c>
      <c r="J9">
        <v>0.31054277251200002</v>
      </c>
      <c r="K9">
        <v>0.260196317382</v>
      </c>
      <c r="L9">
        <v>0.83327031533999996</v>
      </c>
    </row>
    <row r="10" spans="2:12" x14ac:dyDescent="0.25">
      <c r="G10" t="s">
        <v>42</v>
      </c>
      <c r="H10" t="s">
        <v>26</v>
      </c>
      <c r="I10">
        <v>175.46834100960001</v>
      </c>
      <c r="J10">
        <v>65.786034703200002</v>
      </c>
      <c r="K10">
        <v>161.75075613360002</v>
      </c>
      <c r="L10">
        <v>50.900995795200004</v>
      </c>
    </row>
    <row r="11" spans="2:12" x14ac:dyDescent="0.25">
      <c r="G11" t="s">
        <v>42</v>
      </c>
      <c r="H11" t="s">
        <v>27</v>
      </c>
      <c r="I11">
        <v>0.27966361336560003</v>
      </c>
      <c r="J11">
        <v>0.32747085597600001</v>
      </c>
      <c r="K11">
        <v>0.29419841606399999</v>
      </c>
      <c r="L11">
        <v>0.87996847662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2024-06-25T13:50:34Z</dcterms:modified>
</cp:coreProperties>
</file>