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A148DDC-D82F-4AFA-86CF-A961009434A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<sst xmlns="http://schemas.openxmlformats.org/spreadsheetml/2006/main" count="171" uniqueCount="101">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</sst>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165.32900274168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9.6623376623376486E-2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620.74620746207461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0.17499999999999999</v>
      </c>
      <c r="E15" s="20">
        <f>ChromaticityCoordinates!G4</f>
        <v>0.49790000000000001</v>
      </c>
      <c r="F15" s="20" t="s">
        <v>49</v>
      </c>
      <c r="H15" s="26">
        <f>ChromaticityCoordinates!H4</f>
        <v>1.7017931719219021E-2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0.45240000000000002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1.4866068747318437E-3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0.12520000000000001</v>
      </c>
      <c r="E17" s="20">
        <f>ChromaticityCoordinates!G6</f>
        <v>0.56179999999999997</v>
      </c>
      <c r="F17" s="20" t="s">
        <v>49</v>
      </c>
      <c r="H17" s="26">
        <f>ChromaticityCoordinates!H6</f>
        <v>1.3201515064567404E-2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0.30259999999999998</v>
      </c>
      <c r="F18" s="20" t="s">
        <v>49</v>
      </c>
      <c r="H18" s="26">
        <f>ChromaticityCoordinates!H7</f>
        <v>1.9910047714659054E-2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7.6882685277360002E-2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56.417216096400004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62.094557449147885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7.8511283651999997E-2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0.1323309145272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0.16315170097200002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0.212914429086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0.27274644822599997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0.32163358581600004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0.41415431785200002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0.53411021964000005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0.68266874521199994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0.86916952682400006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1.1157941910839999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1.4207915569440002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1.8139317022199999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2.312726437392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2.9624146061999999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3.77379515844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4.7894801662799997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6.1641572889600003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7.7227084216800002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9.8620679353199989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12.725248948800001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15.68182628484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20.68436681196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24.974760379559996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30.441363884399998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42.232649607599996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53.440208314799996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67.566402101999998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85.982989456799999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109.9449834636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138.9562161588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168.52198951919999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0.17499999999999999</v>
      </c>
      <c r="G4" s="4">
        <v>0.49790000000000001</v>
      </c>
      <c r="H4" s="3">
        <f>IF(OR((F4=""),(G4="")),"",SQRT((F4-C4)^2+(G4-D4)^2))</f>
        <v>1.7017931719219021E-2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-2.0000000000000018E-3</v>
      </c>
      <c r="O4" s="3">
        <f>IF(G4="","",G4-D4)</f>
        <v>1.6900000000000026E-2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0.45240000000000002</v>
      </c>
      <c r="G5" s="4">
        <v>0.52849999999999997</v>
      </c>
      <c r="H5" s="3">
        <f t="shared" ref="H5:H7" si="0">IF(OR((F5=""),(G5="")),"",SQRT((F5-C5)^2+(G5-D5)^2))</f>
        <v>1.4866068747318437E-3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1.4000000000000123E-3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0.12520000000000001</v>
      </c>
      <c r="G6" s="4">
        <v>0.56179999999999997</v>
      </c>
      <c r="H6" s="3">
        <f t="shared" si="0"/>
        <v>1.3201515064567404E-2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1.3200000000000003E-2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0.30259999999999998</v>
      </c>
      <c r="H7" s="3">
        <f t="shared" si="0"/>
        <v>1.9910047714659054E-2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1.9600000000000006E-2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235.88408716560002</v>
      </c>
      <c r="F3" s="8"/>
    </row>
    <row r="4" spans="2:6" x14ac:dyDescent="0.25">
      <c r="B4" s="1" t="s">
        <v>39</v>
      </c>
      <c r="C4" s="18"/>
      <c r="D4" s="18"/>
      <c r="E4" s="1">
        <v>225.05595101879999</v>
      </c>
      <c r="F4" s="8"/>
    </row>
    <row r="5" spans="2:6" x14ac:dyDescent="0.25">
      <c r="B5" s="1" t="s">
        <v>40</v>
      </c>
      <c r="C5" s="18"/>
      <c r="D5" s="18"/>
      <c r="E5" s="1">
        <v>214.51967837999999</v>
      </c>
      <c r="F5" s="8"/>
    </row>
    <row r="6" spans="2:6" x14ac:dyDescent="0.25">
      <c r="B6" s="1" t="s">
        <v>41</v>
      </c>
      <c r="C6" s="18"/>
      <c r="D6" s="18"/>
      <c r="E6" s="1">
        <v>214.60723743239998</v>
      </c>
      <c r="F6" s="8"/>
    </row>
    <row r="7" spans="2:6" x14ac:dyDescent="0.25">
      <c r="B7" s="1" t="s">
        <v>42</v>
      </c>
      <c r="C7" s="18"/>
      <c r="D7" s="18"/>
      <c r="E7" s="1">
        <v>213.935951364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5" sqref="D8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0.1180004162844</v>
      </c>
      <c r="D4">
        <v>0</v>
      </c>
    </row>
    <row r="5" spans="2:4" x14ac:dyDescent="0.25">
      <c r="B5">
        <v>2</v>
      </c>
      <c r="C5">
        <v>5.3702885472E-2</v>
      </c>
      <c r="D5">
        <v>0</v>
      </c>
    </row>
    <row r="6" spans="2:4" x14ac:dyDescent="0.25">
      <c r="B6">
        <v>3</v>
      </c>
      <c r="C6">
        <v>8.5924616755199995E-2</v>
      </c>
      <c r="D6">
        <v>0</v>
      </c>
    </row>
    <row r="7" spans="2:4" x14ac:dyDescent="0.25">
      <c r="B7">
        <v>4</v>
      </c>
      <c r="C7">
        <v>6.9784564762799997E-2</v>
      </c>
      <c r="D7">
        <v>0</v>
      </c>
    </row>
    <row r="8" spans="2:4" x14ac:dyDescent="0.25">
      <c r="B8">
        <v>5</v>
      </c>
      <c r="C8">
        <v>7.7839997583599996E-2</v>
      </c>
      <c r="D8">
        <v>0</v>
      </c>
    </row>
    <row r="9" spans="2:4" x14ac:dyDescent="0.25">
      <c r="B9">
        <v>6</v>
      </c>
      <c r="C9">
        <v>7.7810811232799995E-2</v>
      </c>
      <c r="D9">
        <v>0</v>
      </c>
    </row>
    <row r="10" spans="2:4" x14ac:dyDescent="0.25">
      <c r="B10">
        <v>7</v>
      </c>
      <c r="C10">
        <v>0.10968230630640001</v>
      </c>
      <c r="D10">
        <v>0</v>
      </c>
    </row>
    <row r="11" spans="2:4" x14ac:dyDescent="0.25">
      <c r="B11">
        <v>8</v>
      </c>
      <c r="C11">
        <v>0.1642315959516</v>
      </c>
      <c r="D11">
        <v>0</v>
      </c>
    </row>
    <row r="12" spans="2:4" x14ac:dyDescent="0.25">
      <c r="B12">
        <v>9</v>
      </c>
      <c r="C12">
        <v>7.6672543551599998E-2</v>
      </c>
      <c r="D12">
        <v>0</v>
      </c>
    </row>
    <row r="13" spans="2:4" x14ac:dyDescent="0.25">
      <c r="B13">
        <v>10</v>
      </c>
      <c r="C13">
        <v>0.12074393325960001</v>
      </c>
      <c r="D13">
        <v>0</v>
      </c>
    </row>
    <row r="14" spans="2:4" x14ac:dyDescent="0.25">
      <c r="B14">
        <v>11</v>
      </c>
      <c r="C14">
        <v>0.14266288271040001</v>
      </c>
      <c r="D14">
        <v>0</v>
      </c>
    </row>
    <row r="15" spans="2:4" x14ac:dyDescent="0.25">
      <c r="B15">
        <v>12</v>
      </c>
      <c r="C15">
        <v>0.131776373862</v>
      </c>
      <c r="D15">
        <v>0</v>
      </c>
    </row>
    <row r="16" spans="2:4" x14ac:dyDescent="0.25">
      <c r="B16">
        <v>13</v>
      </c>
      <c r="C16">
        <v>0.13174718751120001</v>
      </c>
      <c r="D16">
        <v>0</v>
      </c>
    </row>
    <row r="17" spans="2:4" x14ac:dyDescent="0.25">
      <c r="B17">
        <v>14</v>
      </c>
      <c r="C17">
        <v>0.1728123830868</v>
      </c>
      <c r="D17">
        <v>0</v>
      </c>
    </row>
    <row r="18" spans="2:4" x14ac:dyDescent="0.25">
      <c r="B18">
        <v>15</v>
      </c>
      <c r="C18">
        <v>0.20267001995520001</v>
      </c>
      <c r="D18">
        <v>0</v>
      </c>
    </row>
    <row r="19" spans="2:4" x14ac:dyDescent="0.25">
      <c r="B19">
        <v>16</v>
      </c>
      <c r="C19">
        <v>9.5702044273200004E-2</v>
      </c>
      <c r="D19">
        <v>0</v>
      </c>
    </row>
    <row r="20" spans="2:4" x14ac:dyDescent="0.25">
      <c r="B20">
        <v>17</v>
      </c>
      <c r="C20">
        <v>0.1492298116404</v>
      </c>
      <c r="D20">
        <v>0</v>
      </c>
    </row>
    <row r="21" spans="2:4" x14ac:dyDescent="0.25">
      <c r="B21">
        <v>18</v>
      </c>
      <c r="C21">
        <v>0.17608125437639999</v>
      </c>
      <c r="D21">
        <v>0</v>
      </c>
    </row>
    <row r="22" spans="2:4" x14ac:dyDescent="0.25">
      <c r="B22">
        <v>19</v>
      </c>
      <c r="C22">
        <v>0.16268471935920001</v>
      </c>
      <c r="D22">
        <v>0</v>
      </c>
    </row>
    <row r="23" spans="2:4" x14ac:dyDescent="0.25">
      <c r="B23">
        <v>20</v>
      </c>
      <c r="C23">
        <v>0.16274309206079998</v>
      </c>
      <c r="D23">
        <v>0</v>
      </c>
    </row>
    <row r="24" spans="2:4" x14ac:dyDescent="0.25">
      <c r="B24">
        <v>21</v>
      </c>
      <c r="C24">
        <v>0.21256419287639999</v>
      </c>
      <c r="D24">
        <v>0</v>
      </c>
    </row>
    <row r="25" spans="2:4" x14ac:dyDescent="0.25">
      <c r="B25">
        <v>22</v>
      </c>
      <c r="C25">
        <v>0.21256419287639999</v>
      </c>
      <c r="D25">
        <v>0</v>
      </c>
    </row>
    <row r="26" spans="2:4" x14ac:dyDescent="0.25">
      <c r="B26">
        <v>23</v>
      </c>
      <c r="C26">
        <v>0.27248377106880001</v>
      </c>
      <c r="D26">
        <v>0</v>
      </c>
    </row>
    <row r="27" spans="2:4" x14ac:dyDescent="0.25">
      <c r="B27">
        <v>24</v>
      </c>
      <c r="C27">
        <v>0.27260051647200001</v>
      </c>
      <c r="D27">
        <v>0</v>
      </c>
    </row>
    <row r="28" spans="2:4" x14ac:dyDescent="0.25">
      <c r="B28">
        <v>25</v>
      </c>
      <c r="C28">
        <v>0.351987390648</v>
      </c>
      <c r="D28">
        <v>0</v>
      </c>
    </row>
    <row r="29" spans="2:4" x14ac:dyDescent="0.25">
      <c r="B29">
        <v>26</v>
      </c>
      <c r="C29">
        <v>0.43341730938</v>
      </c>
      <c r="D29">
        <v>0</v>
      </c>
    </row>
    <row r="30" spans="2:4" x14ac:dyDescent="0.25">
      <c r="B30">
        <v>27</v>
      </c>
      <c r="C30">
        <v>0.2104044029172</v>
      </c>
      <c r="D30">
        <v>0</v>
      </c>
    </row>
    <row r="31" spans="2:4" x14ac:dyDescent="0.25">
      <c r="B31">
        <v>28</v>
      </c>
      <c r="C31">
        <v>0.32163358581600004</v>
      </c>
      <c r="D31">
        <v>0</v>
      </c>
    </row>
    <row r="32" spans="2:4" x14ac:dyDescent="0.25">
      <c r="B32">
        <v>29</v>
      </c>
      <c r="C32">
        <v>0.32192544932399997</v>
      </c>
      <c r="D32">
        <v>0</v>
      </c>
    </row>
    <row r="33" spans="2:4" x14ac:dyDescent="0.25">
      <c r="B33">
        <v>30</v>
      </c>
      <c r="C33">
        <v>0.41386245434399999</v>
      </c>
      <c r="D33">
        <v>0</v>
      </c>
    </row>
    <row r="34" spans="2:4" x14ac:dyDescent="0.25">
      <c r="B34">
        <v>31</v>
      </c>
      <c r="C34">
        <v>0.41386245434399999</v>
      </c>
      <c r="D34">
        <v>0</v>
      </c>
    </row>
    <row r="35" spans="2:4" x14ac:dyDescent="0.25">
      <c r="B35">
        <v>32</v>
      </c>
      <c r="C35">
        <v>0.53381835613200002</v>
      </c>
      <c r="D35">
        <v>0</v>
      </c>
    </row>
    <row r="36" spans="2:4" x14ac:dyDescent="0.25">
      <c r="B36">
        <v>33</v>
      </c>
      <c r="C36">
        <v>0.53469394665600001</v>
      </c>
      <c r="D36">
        <v>0</v>
      </c>
    </row>
    <row r="37" spans="2:4" x14ac:dyDescent="0.25">
      <c r="B37">
        <v>34</v>
      </c>
      <c r="C37">
        <v>0.68266874521199994</v>
      </c>
      <c r="D37">
        <v>0</v>
      </c>
    </row>
    <row r="38" spans="2:4" x14ac:dyDescent="0.25">
      <c r="B38">
        <v>35</v>
      </c>
      <c r="C38">
        <v>0.68179315468799995</v>
      </c>
      <c r="D38">
        <v>0</v>
      </c>
    </row>
    <row r="39" spans="2:4" x14ac:dyDescent="0.25">
      <c r="B39">
        <v>36</v>
      </c>
      <c r="C39">
        <v>0.87004511734799994</v>
      </c>
      <c r="D39">
        <v>0</v>
      </c>
    </row>
    <row r="40" spans="2:4" x14ac:dyDescent="0.25">
      <c r="B40">
        <v>37</v>
      </c>
      <c r="C40">
        <v>0.87121257137999997</v>
      </c>
      <c r="D40">
        <v>0</v>
      </c>
    </row>
    <row r="41" spans="2:4" x14ac:dyDescent="0.25">
      <c r="B41">
        <v>38</v>
      </c>
      <c r="C41">
        <v>1.1155023275760001</v>
      </c>
      <c r="D41">
        <v>0</v>
      </c>
    </row>
    <row r="42" spans="2:4" x14ac:dyDescent="0.25">
      <c r="B42">
        <v>39</v>
      </c>
      <c r="C42">
        <v>1.1172535086239999</v>
      </c>
      <c r="D42">
        <v>0</v>
      </c>
    </row>
    <row r="43" spans="2:4" x14ac:dyDescent="0.25">
      <c r="B43">
        <v>40</v>
      </c>
      <c r="C43">
        <v>1.4240020555319999</v>
      </c>
      <c r="D43">
        <v>0</v>
      </c>
    </row>
    <row r="44" spans="2:4" x14ac:dyDescent="0.25">
      <c r="B44">
        <v>41</v>
      </c>
      <c r="C44">
        <v>1.421667147468</v>
      </c>
      <c r="D44">
        <v>0</v>
      </c>
    </row>
    <row r="45" spans="2:4" x14ac:dyDescent="0.25">
      <c r="B45">
        <v>42</v>
      </c>
      <c r="C45">
        <v>1.8229794709680001</v>
      </c>
      <c r="D45">
        <v>0</v>
      </c>
    </row>
    <row r="46" spans="2:4" x14ac:dyDescent="0.25">
      <c r="B46">
        <v>43</v>
      </c>
      <c r="C46">
        <v>1.8180177913319999</v>
      </c>
      <c r="D46">
        <v>0</v>
      </c>
    </row>
    <row r="47" spans="2:4" x14ac:dyDescent="0.25">
      <c r="B47">
        <v>44</v>
      </c>
      <c r="C47">
        <v>2.3194392980759999</v>
      </c>
      <c r="D47">
        <v>0</v>
      </c>
    </row>
    <row r="48" spans="2:4" x14ac:dyDescent="0.25">
      <c r="B48">
        <v>45</v>
      </c>
      <c r="C48">
        <v>2.3197311615839999</v>
      </c>
      <c r="D48">
        <v>0</v>
      </c>
    </row>
    <row r="49" spans="2:4" x14ac:dyDescent="0.25">
      <c r="B49">
        <v>46</v>
      </c>
      <c r="C49">
        <v>2.9361468904799999</v>
      </c>
      <c r="D49">
        <v>0</v>
      </c>
    </row>
    <row r="50" spans="2:4" x14ac:dyDescent="0.25">
      <c r="B50">
        <v>47</v>
      </c>
      <c r="C50">
        <v>2.9536587009599997</v>
      </c>
      <c r="D50">
        <v>0</v>
      </c>
    </row>
    <row r="51" spans="2:4" x14ac:dyDescent="0.25">
      <c r="B51">
        <v>48</v>
      </c>
      <c r="C51">
        <v>3.7650392531999999</v>
      </c>
      <c r="D51">
        <v>0</v>
      </c>
    </row>
    <row r="52" spans="2:4" x14ac:dyDescent="0.25">
      <c r="B52">
        <v>49</v>
      </c>
      <c r="C52">
        <v>3.7592019830400001</v>
      </c>
      <c r="D52">
        <v>0</v>
      </c>
    </row>
    <row r="53" spans="2:4" x14ac:dyDescent="0.25">
      <c r="B53">
        <v>50</v>
      </c>
      <c r="C53">
        <v>4.7836428961199999</v>
      </c>
      <c r="D53">
        <v>0</v>
      </c>
    </row>
    <row r="54" spans="2:4" x14ac:dyDescent="0.25">
      <c r="B54">
        <v>51</v>
      </c>
      <c r="C54">
        <v>4.7836428961199999</v>
      </c>
      <c r="D54">
        <v>0</v>
      </c>
    </row>
    <row r="55" spans="2:4" x14ac:dyDescent="0.25">
      <c r="B55">
        <v>52</v>
      </c>
      <c r="C55">
        <v>6.1145404925999998</v>
      </c>
      <c r="D55">
        <v>0</v>
      </c>
    </row>
    <row r="56" spans="2:4" x14ac:dyDescent="0.25">
      <c r="B56">
        <v>53</v>
      </c>
      <c r="C56">
        <v>6.10870322244</v>
      </c>
      <c r="D56">
        <v>0</v>
      </c>
    </row>
    <row r="57" spans="2:4" x14ac:dyDescent="0.25">
      <c r="B57">
        <v>54</v>
      </c>
      <c r="C57">
        <v>7.8102674740800007</v>
      </c>
      <c r="D57">
        <v>0</v>
      </c>
    </row>
    <row r="58" spans="2:4" x14ac:dyDescent="0.25">
      <c r="B58">
        <v>55</v>
      </c>
      <c r="C58">
        <v>7.8015115688399996</v>
      </c>
      <c r="D58">
        <v>0</v>
      </c>
    </row>
    <row r="59" spans="2:4" x14ac:dyDescent="0.25">
      <c r="B59">
        <v>56</v>
      </c>
      <c r="C59">
        <v>9.9554642578799992</v>
      </c>
      <c r="D59">
        <v>0</v>
      </c>
    </row>
    <row r="60" spans="2:4" x14ac:dyDescent="0.25">
      <c r="B60">
        <v>57</v>
      </c>
      <c r="C60">
        <v>9.6957057357599989</v>
      </c>
      <c r="D60">
        <v>0</v>
      </c>
    </row>
    <row r="61" spans="2:4" x14ac:dyDescent="0.25">
      <c r="B61">
        <v>58</v>
      </c>
      <c r="C61">
        <v>12.815726636279999</v>
      </c>
      <c r="D61">
        <v>0</v>
      </c>
    </row>
    <row r="62" spans="2:4" x14ac:dyDescent="0.25">
      <c r="B62">
        <v>59</v>
      </c>
      <c r="C62">
        <v>12.47132769684</v>
      </c>
      <c r="D62">
        <v>0</v>
      </c>
    </row>
    <row r="63" spans="2:4" x14ac:dyDescent="0.25">
      <c r="B63">
        <v>60</v>
      </c>
      <c r="C63">
        <v>16.160482437959999</v>
      </c>
      <c r="D63">
        <v>0</v>
      </c>
    </row>
    <row r="64" spans="2:4" x14ac:dyDescent="0.25">
      <c r="B64">
        <v>61</v>
      </c>
      <c r="C64">
        <v>16.099191101279999</v>
      </c>
      <c r="D64">
        <v>0</v>
      </c>
    </row>
    <row r="65" spans="2:4" x14ac:dyDescent="0.25">
      <c r="B65">
        <v>62</v>
      </c>
      <c r="C65">
        <v>20.68436681196</v>
      </c>
      <c r="D65">
        <v>0</v>
      </c>
    </row>
    <row r="66" spans="2:4" x14ac:dyDescent="0.25">
      <c r="B66">
        <v>63</v>
      </c>
      <c r="C66">
        <v>20.494655531759999</v>
      </c>
      <c r="D66">
        <v>0</v>
      </c>
    </row>
    <row r="67" spans="2:4" x14ac:dyDescent="0.25">
      <c r="B67">
        <v>64</v>
      </c>
      <c r="C67">
        <v>25.847432268479999</v>
      </c>
      <c r="D67">
        <v>0</v>
      </c>
    </row>
    <row r="68" spans="2:4" x14ac:dyDescent="0.25">
      <c r="B68">
        <v>65</v>
      </c>
      <c r="C68">
        <v>24.697490046960002</v>
      </c>
      <c r="D68">
        <v>0</v>
      </c>
    </row>
    <row r="69" spans="2:4" x14ac:dyDescent="0.25">
      <c r="B69">
        <v>66</v>
      </c>
      <c r="C69">
        <v>32.2801039848</v>
      </c>
      <c r="D69">
        <v>0</v>
      </c>
    </row>
    <row r="70" spans="2:4" x14ac:dyDescent="0.25">
      <c r="B70">
        <v>67</v>
      </c>
      <c r="C70">
        <v>30.470550235200001</v>
      </c>
      <c r="D70">
        <v>0</v>
      </c>
    </row>
    <row r="71" spans="2:4" x14ac:dyDescent="0.25">
      <c r="B71">
        <v>68</v>
      </c>
      <c r="C71">
        <v>41.999158801200004</v>
      </c>
      <c r="D71">
        <v>0</v>
      </c>
    </row>
    <row r="72" spans="2:4" x14ac:dyDescent="0.25">
      <c r="B72">
        <v>69</v>
      </c>
      <c r="C72">
        <v>39.722623438799999</v>
      </c>
      <c r="D72">
        <v>0</v>
      </c>
    </row>
    <row r="73" spans="2:4" x14ac:dyDescent="0.25">
      <c r="B73">
        <v>70</v>
      </c>
      <c r="C73">
        <v>53.2359038592</v>
      </c>
      <c r="D73">
        <v>0</v>
      </c>
    </row>
    <row r="74" spans="2:4" x14ac:dyDescent="0.25">
      <c r="B74">
        <v>71</v>
      </c>
      <c r="C74">
        <v>53.119158456000001</v>
      </c>
      <c r="D74">
        <v>0</v>
      </c>
    </row>
    <row r="75" spans="2:4" x14ac:dyDescent="0.25">
      <c r="B75">
        <v>72</v>
      </c>
      <c r="C75">
        <v>67.362097646400002</v>
      </c>
      <c r="D75">
        <v>0</v>
      </c>
    </row>
    <row r="76" spans="2:4" x14ac:dyDescent="0.25">
      <c r="B76">
        <v>73</v>
      </c>
      <c r="C76">
        <v>67.508029400400005</v>
      </c>
      <c r="D76">
        <v>0</v>
      </c>
    </row>
    <row r="77" spans="2:4" x14ac:dyDescent="0.25">
      <c r="B77">
        <v>74</v>
      </c>
      <c r="C77">
        <v>86.887766331599991</v>
      </c>
      <c r="D77">
        <v>0</v>
      </c>
    </row>
    <row r="78" spans="2:4" x14ac:dyDescent="0.25">
      <c r="B78">
        <v>75</v>
      </c>
      <c r="C78">
        <v>85.486821493199997</v>
      </c>
      <c r="D78">
        <v>0</v>
      </c>
    </row>
    <row r="79" spans="2:4" x14ac:dyDescent="0.25">
      <c r="B79">
        <v>76</v>
      </c>
      <c r="C79">
        <v>110.0909152176</v>
      </c>
      <c r="D79">
        <v>0</v>
      </c>
    </row>
    <row r="80" spans="2:4" x14ac:dyDescent="0.25">
      <c r="B80">
        <v>77</v>
      </c>
      <c r="C80">
        <v>110.1201015684</v>
      </c>
      <c r="D80">
        <v>0</v>
      </c>
    </row>
    <row r="81" spans="2:4" x14ac:dyDescent="0.25">
      <c r="B81">
        <v>78</v>
      </c>
      <c r="C81">
        <v>139.86099303359998</v>
      </c>
      <c r="D81">
        <v>0</v>
      </c>
    </row>
    <row r="82" spans="2:4" x14ac:dyDescent="0.25">
      <c r="B82">
        <v>79</v>
      </c>
      <c r="C82">
        <v>139.59831587639999</v>
      </c>
      <c r="D82">
        <v>0</v>
      </c>
    </row>
    <row r="83" spans="2:4" x14ac:dyDescent="0.25">
      <c r="B83">
        <v>80</v>
      </c>
      <c r="C83">
        <v>225.23106912360001</v>
      </c>
      <c r="D83">
        <v>0</v>
      </c>
    </row>
    <row r="84" spans="2:4" x14ac:dyDescent="0.25">
      <c r="B84">
        <v>81</v>
      </c>
      <c r="C84">
        <v>111.98802801959999</v>
      </c>
      <c r="D84">
        <v>0</v>
      </c>
    </row>
    <row r="85" spans="2:4" x14ac:dyDescent="0.25">
      <c r="B85">
        <v>82</v>
      </c>
      <c r="C85">
        <v>168.43443046679999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176.69416774319998</v>
      </c>
    </row>
    <row r="3" spans="2:9" x14ac:dyDescent="0.25">
      <c r="B3" s="18">
        <v>150</v>
      </c>
      <c r="C3" s="18">
        <v>200</v>
      </c>
      <c r="D3" s="1">
        <v>165.32900274168</v>
      </c>
      <c r="E3" s="19" t="str">
        <f>IF(D3="","N/A",IF(OR(D3&lt;B3,D3&gt;C3),"FAIL","PASS"))</f>
        <v>PASS</v>
      </c>
      <c r="H3" t="s">
        <v>39</v>
      </c>
      <c r="I3">
        <v>168.31768506360001</v>
      </c>
    </row>
    <row r="4" spans="2:9" x14ac:dyDescent="0.25">
      <c r="H4" t="s">
        <v>40</v>
      </c>
      <c r="I4">
        <v>160.43737034760002</v>
      </c>
    </row>
    <row r="5" spans="2:9" x14ac:dyDescent="0.25">
      <c r="H5" t="s">
        <v>41</v>
      </c>
      <c r="I5">
        <v>160.78760655719998</v>
      </c>
    </row>
    <row r="6" spans="2:9" x14ac:dyDescent="0.25">
      <c r="B6" s="15" t="s">
        <v>23</v>
      </c>
      <c r="H6" t="s">
        <v>42</v>
      </c>
      <c r="I6">
        <v>160.40818399680001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9.6623376623376486E-2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176.75254044479999</v>
      </c>
      <c r="J2" t="s">
        <v>26</v>
      </c>
    </row>
    <row r="3" spans="2:10" x14ac:dyDescent="0.25">
      <c r="B3" s="18">
        <v>100</v>
      </c>
      <c r="C3" s="18"/>
      <c r="D3" s="1">
        <v>620.74620746207461</v>
      </c>
      <c r="E3" s="19" t="str">
        <f>IF(D3="","N/A",IF(OR(D3&lt;B3),"FAIL","PASS"))</f>
        <v>PASS</v>
      </c>
      <c r="I3">
        <v>0.2847420384048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8.2276322905199997E-2</v>
      </c>
    </row>
    <row r="3" spans="2:9" x14ac:dyDescent="0.25">
      <c r="B3" s="18">
        <v>0.05</v>
      </c>
      <c r="C3" s="18">
        <v>0.1</v>
      </c>
      <c r="D3" s="1">
        <v>7.6882685277360002E-2</v>
      </c>
      <c r="E3" s="19" t="str">
        <f>IF(D3="","N/A",IF(OR(D3&lt;B3,D3&gt;C3),"FAIL","PASS"))</f>
        <v>PASS</v>
      </c>
      <c r="H3" t="s">
        <v>39</v>
      </c>
      <c r="I3">
        <v>7.8277792845599992E-2</v>
      </c>
    </row>
    <row r="4" spans="2:9" x14ac:dyDescent="0.25">
      <c r="H4" t="s">
        <v>40</v>
      </c>
      <c r="I4">
        <v>7.4571126294000006E-2</v>
      </c>
    </row>
    <row r="5" spans="2:9" x14ac:dyDescent="0.25">
      <c r="H5" t="s">
        <v>41</v>
      </c>
      <c r="I5">
        <v>7.4979735205200002E-2</v>
      </c>
    </row>
    <row r="6" spans="2:9" x14ac:dyDescent="0.25">
      <c r="H6" t="s">
        <v>42</v>
      </c>
      <c r="I6">
        <v>7.4308449136800001E-2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176.95684490039997</v>
      </c>
      <c r="J2">
        <v>73.724722120799996</v>
      </c>
      <c r="K2">
        <v>161.40051992400001</v>
      </c>
      <c r="L2">
        <v>62.9257723248</v>
      </c>
    </row>
    <row r="3" spans="2:12" x14ac:dyDescent="0.25">
      <c r="B3" s="18">
        <v>50</v>
      </c>
      <c r="C3" s="18"/>
      <c r="D3" s="1">
        <v>56.417216096400004</v>
      </c>
      <c r="E3" s="19" t="str">
        <f>IF(D3="","N/A",IF(OR(D3&lt;B3),"FAIL","PASS"))</f>
        <v>PASS</v>
      </c>
      <c r="H3" t="s">
        <v>39</v>
      </c>
      <c r="I3">
        <v>168.46361681760001</v>
      </c>
      <c r="J3">
        <v>71.185509601199996</v>
      </c>
      <c r="K3">
        <v>161.0502837144</v>
      </c>
      <c r="L3">
        <v>65.873593755599998</v>
      </c>
    </row>
    <row r="4" spans="2:12" x14ac:dyDescent="0.25">
      <c r="H4" t="s">
        <v>40</v>
      </c>
      <c r="I4">
        <v>160.52492939999999</v>
      </c>
      <c r="J4">
        <v>69.288396799200001</v>
      </c>
      <c r="K4">
        <v>155.76755421960002</v>
      </c>
      <c r="L4">
        <v>63.276008534399999</v>
      </c>
    </row>
    <row r="5" spans="2:12" x14ac:dyDescent="0.25">
      <c r="H5" t="s">
        <v>41</v>
      </c>
      <c r="I5">
        <v>160.99191101280002</v>
      </c>
      <c r="J5">
        <v>74.717058047999998</v>
      </c>
      <c r="K5">
        <v>149.98865676119999</v>
      </c>
      <c r="L5">
        <v>57.438738374400003</v>
      </c>
    </row>
    <row r="6" spans="2:12" x14ac:dyDescent="0.25">
      <c r="H6" t="s">
        <v>42</v>
      </c>
      <c r="I6">
        <v>160.70004750480001</v>
      </c>
      <c r="J6">
        <v>72.703199842800004</v>
      </c>
      <c r="K6">
        <v>151.21448349479999</v>
      </c>
      <c r="L6">
        <v>56.417216096400004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176.84009949719999</v>
      </c>
      <c r="J2">
        <v>73.666349419200003</v>
      </c>
      <c r="K2">
        <v>161.34214722239997</v>
      </c>
      <c r="L2">
        <v>62.954958675599997</v>
      </c>
    </row>
    <row r="3" spans="2:12" x14ac:dyDescent="0.25">
      <c r="B3" s="18">
        <v>20</v>
      </c>
      <c r="C3" s="18"/>
      <c r="D3" s="1">
        <v>62.094557449147885</v>
      </c>
      <c r="E3" s="19" t="str">
        <f>IF(D3="","N/A",IF(OR(D3&lt;B3),"FAIL","PASS"))</f>
        <v>PASS</v>
      </c>
      <c r="G3" t="s">
        <v>38</v>
      </c>
      <c r="H3" t="s">
        <v>27</v>
      </c>
      <c r="I3">
        <v>0.2866391512068</v>
      </c>
      <c r="J3">
        <v>0.34089657734399997</v>
      </c>
      <c r="K3">
        <v>0.29361468904799998</v>
      </c>
      <c r="L3">
        <v>0.98708238405600002</v>
      </c>
    </row>
    <row r="4" spans="2:12" x14ac:dyDescent="0.25">
      <c r="G4" t="s">
        <v>39</v>
      </c>
      <c r="H4" t="s">
        <v>26</v>
      </c>
      <c r="I4">
        <v>168.31768506360001</v>
      </c>
      <c r="J4">
        <v>71.127136899599989</v>
      </c>
      <c r="K4">
        <v>160.93353831119998</v>
      </c>
      <c r="L4">
        <v>65.931966457200005</v>
      </c>
    </row>
    <row r="5" spans="2:12" x14ac:dyDescent="0.25">
      <c r="G5" t="s">
        <v>39</v>
      </c>
      <c r="H5" t="s">
        <v>27</v>
      </c>
      <c r="I5">
        <v>0.314628861624</v>
      </c>
      <c r="J5">
        <v>0.33330812613599997</v>
      </c>
      <c r="K5">
        <v>0.31287768057600002</v>
      </c>
      <c r="L5">
        <v>1.061799442104</v>
      </c>
    </row>
    <row r="6" spans="2:12" x14ac:dyDescent="0.25">
      <c r="G6" t="s">
        <v>40</v>
      </c>
      <c r="H6" t="s">
        <v>26</v>
      </c>
      <c r="I6">
        <v>160.43737034760002</v>
      </c>
      <c r="J6">
        <v>69.259210448399998</v>
      </c>
      <c r="K6">
        <v>155.59243611479999</v>
      </c>
      <c r="L6">
        <v>63.363567586799995</v>
      </c>
    </row>
    <row r="7" spans="2:12" x14ac:dyDescent="0.25">
      <c r="G7" t="s">
        <v>40</v>
      </c>
      <c r="H7" t="s">
        <v>27</v>
      </c>
      <c r="I7">
        <v>0.25053563526720002</v>
      </c>
      <c r="J7">
        <v>0.31433699811599997</v>
      </c>
      <c r="K7">
        <v>0.28634728769879997</v>
      </c>
      <c r="L7">
        <v>1.0016755594560001</v>
      </c>
    </row>
    <row r="8" spans="2:12" x14ac:dyDescent="0.25">
      <c r="G8" t="s">
        <v>41</v>
      </c>
      <c r="H8" t="s">
        <v>26</v>
      </c>
      <c r="I8">
        <v>160.99191101280002</v>
      </c>
      <c r="J8">
        <v>74.746244398800002</v>
      </c>
      <c r="K8">
        <v>149.90109770879999</v>
      </c>
      <c r="L8">
        <v>57.526297426799999</v>
      </c>
    </row>
    <row r="9" spans="2:12" x14ac:dyDescent="0.25">
      <c r="G9" t="s">
        <v>41</v>
      </c>
      <c r="H9" t="s">
        <v>27</v>
      </c>
      <c r="I9">
        <v>0.25812408647519997</v>
      </c>
      <c r="J9">
        <v>0.34731757451999995</v>
      </c>
      <c r="K9">
        <v>0.2794884952608</v>
      </c>
      <c r="L9">
        <v>0.92316427580399996</v>
      </c>
    </row>
    <row r="10" spans="2:12" x14ac:dyDescent="0.25">
      <c r="G10" t="s">
        <v>42</v>
      </c>
      <c r="H10" t="s">
        <v>26</v>
      </c>
      <c r="I10">
        <v>160.67086115399999</v>
      </c>
      <c r="J10">
        <v>72.761572544399996</v>
      </c>
      <c r="K10">
        <v>151.27285619639997</v>
      </c>
      <c r="L10">
        <v>56.446402447200001</v>
      </c>
    </row>
    <row r="11" spans="2:12" x14ac:dyDescent="0.25">
      <c r="G11" t="s">
        <v>42</v>
      </c>
      <c r="H11" t="s">
        <v>27</v>
      </c>
      <c r="I11">
        <v>0.26337762961919997</v>
      </c>
      <c r="J11">
        <v>0.33564303419999997</v>
      </c>
      <c r="K11">
        <v>0.27773731421280001</v>
      </c>
      <c r="L11">
        <v>0.86946139033199998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2024-06-24T10:05:06Z</dcterms:modified>
</cp:coreProperties>
</file>