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E03AE72-0B60-4396-B855-2F2D5AA19781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<sst xmlns="http://schemas.openxmlformats.org/spreadsheetml/2006/main" count="171" uniqueCount="101">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</sst>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174.09074525184002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0.1185234232742924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720.46401621804262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0.4975</v>
      </c>
      <c r="F15" s="20" t="s">
        <v>49</v>
      </c>
      <c r="H15" s="26">
        <f>ChromaticityCoordinates!H4</f>
        <v>1.7129214809792081E-2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0.45150000000000001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6.4031242374325769E-4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0.56169999999999998</v>
      </c>
      <c r="F17" s="20" t="s">
        <v>49</v>
      </c>
      <c r="H17" s="26">
        <f>ChromaticityCoordinates!H6</f>
        <v>1.280351514233493E-2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0.30309999999999998</v>
      </c>
      <c r="F18" s="20" t="s">
        <v>49</v>
      </c>
      <c r="H18" s="26">
        <f>ChromaticityCoordinates!H7</f>
        <v>2.0437710243566921E-2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7.4810454370559998E-2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55.570811923199997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70.616641901931644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7.4804617100399984E-2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0.12576398559720001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0.1647861366168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0.2153077098516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0.2751397289916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0.33301626262799999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0.42845562974399998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0.55133016661199996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0.70630968935999994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0.90069078568799998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1.1572388092199999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1.470116489796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1.87960099152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2.3906539940280003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2.8757311443239999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3.6658056604800002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4.7106770191200003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5.9510969281200001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7.5329971414799992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9.6023094131999986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12.00726471912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15.47168455908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20.182361578200002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25.940828591039999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30.061941323999999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42.787190272799997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52.039263476400002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65.990339158799998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84.727976372400008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108.10624336319999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136.44618998999999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174.12576887279999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0.4975</v>
      </c>
      <c r="H4" s="3">
        <f>IF(OR((F4=""),(G4="")),"",SQRT((F4-C4)^2+(G4-D4)^2))</f>
        <v>1.7129214809792081E-2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1.6500000000000015E-2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0.52839999999999998</v>
      </c>
      <c r="H5" s="3">
        <f t="shared" ref="H5:H7" si="0">IF(OR((F5=""),(G5="")),"",SQRT((F5-C5)^2+(G5-D5)^2))</f>
        <v>6.4031242374325769E-4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0.56169999999999998</v>
      </c>
      <c r="H6" s="3">
        <f t="shared" si="0"/>
        <v>1.280351514233493E-2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0.30309999999999998</v>
      </c>
      <c r="H7" s="3">
        <f t="shared" si="0"/>
        <v>2.0437710243566921E-2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2.0100000000000007E-2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230.6305440216</v>
      </c>
      <c r="F3" s="8"/>
    </row>
    <row r="4" spans="2:6" x14ac:dyDescent="0.25">
      <c r="B4" s="1" t="s">
        <v>39</v>
      </c>
      <c r="C4" s="18"/>
      <c r="D4" s="18"/>
      <c r="E4" s="1">
        <v>211.16324803800001</v>
      </c>
      <c r="F4" s="8"/>
    </row>
    <row r="5" spans="2:6" x14ac:dyDescent="0.25">
      <c r="B5" s="1" t="s">
        <v>40</v>
      </c>
      <c r="C5" s="18"/>
      <c r="D5" s="18"/>
      <c r="E5" s="1">
        <v>204.4212010032</v>
      </c>
      <c r="F5" s="8"/>
    </row>
    <row r="6" spans="2:6" x14ac:dyDescent="0.25">
      <c r="B6" s="1" t="s">
        <v>41</v>
      </c>
      <c r="C6" s="18"/>
      <c r="D6" s="18"/>
      <c r="E6" s="1">
        <v>211.74697505399999</v>
      </c>
      <c r="F6" s="8"/>
    </row>
    <row r="7" spans="2:6" x14ac:dyDescent="0.25">
      <c r="B7" s="1" t="s">
        <v>42</v>
      </c>
      <c r="C7" s="18"/>
      <c r="D7" s="18"/>
      <c r="E7" s="1">
        <v>214.7239828356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0.11245500963239999</v>
      </c>
      <c r="D4">
        <v>0</v>
      </c>
    </row>
    <row r="5" spans="2:4" x14ac:dyDescent="0.25">
      <c r="B5">
        <v>2</v>
      </c>
      <c r="C5">
        <v>5.1543095512800001E-2</v>
      </c>
      <c r="D5">
        <v>0</v>
      </c>
    </row>
    <row r="6" spans="2:4" x14ac:dyDescent="0.25">
      <c r="B6">
        <v>3</v>
      </c>
      <c r="C6">
        <v>8.1984459397199991E-2</v>
      </c>
      <c r="D6">
        <v>0</v>
      </c>
    </row>
    <row r="7" spans="2:4" x14ac:dyDescent="0.25">
      <c r="B7">
        <v>4</v>
      </c>
      <c r="C7">
        <v>6.68075569812E-2</v>
      </c>
      <c r="D7">
        <v>0</v>
      </c>
    </row>
    <row r="8" spans="2:4" x14ac:dyDescent="0.25">
      <c r="B8">
        <v>5</v>
      </c>
      <c r="C8">
        <v>7.4337635487599987E-2</v>
      </c>
      <c r="D8">
        <v>0</v>
      </c>
    </row>
    <row r="9" spans="2:4" x14ac:dyDescent="0.25">
      <c r="B9">
        <v>6</v>
      </c>
      <c r="C9">
        <v>7.4366821838400002E-2</v>
      </c>
      <c r="D9">
        <v>0</v>
      </c>
    </row>
    <row r="10" spans="2:4" x14ac:dyDescent="0.25">
      <c r="B10">
        <v>7</v>
      </c>
      <c r="C10">
        <v>0.10480818572279998</v>
      </c>
      <c r="D10">
        <v>0</v>
      </c>
    </row>
    <row r="11" spans="2:4" x14ac:dyDescent="0.25">
      <c r="B11">
        <v>8</v>
      </c>
      <c r="C11">
        <v>0.1564680266388</v>
      </c>
      <c r="D11">
        <v>0</v>
      </c>
    </row>
    <row r="12" spans="2:4" x14ac:dyDescent="0.25">
      <c r="B12">
        <v>9</v>
      </c>
      <c r="C12">
        <v>7.3549604015999998E-2</v>
      </c>
      <c r="D12">
        <v>0</v>
      </c>
    </row>
    <row r="13" spans="2:4" x14ac:dyDescent="0.25">
      <c r="B13">
        <v>10</v>
      </c>
      <c r="C13">
        <v>0.11519852660759999</v>
      </c>
      <c r="D13">
        <v>0</v>
      </c>
    </row>
    <row r="14" spans="2:4" x14ac:dyDescent="0.25">
      <c r="B14">
        <v>11</v>
      </c>
      <c r="C14">
        <v>0.13603758107880001</v>
      </c>
      <c r="D14">
        <v>0</v>
      </c>
    </row>
    <row r="15" spans="2:4" x14ac:dyDescent="0.25">
      <c r="B15">
        <v>12</v>
      </c>
      <c r="C15">
        <v>0.12561805384319999</v>
      </c>
      <c r="D15">
        <v>0</v>
      </c>
    </row>
    <row r="16" spans="2:4" x14ac:dyDescent="0.25">
      <c r="B16">
        <v>13</v>
      </c>
      <c r="C16">
        <v>0.12561805384319999</v>
      </c>
      <c r="D16">
        <v>0</v>
      </c>
    </row>
    <row r="17" spans="2:4" x14ac:dyDescent="0.25">
      <c r="B17">
        <v>14</v>
      </c>
      <c r="C17">
        <v>0.1648445093184</v>
      </c>
      <c r="D17">
        <v>0</v>
      </c>
    </row>
    <row r="18" spans="2:4" x14ac:dyDescent="0.25">
      <c r="B18">
        <v>15</v>
      </c>
      <c r="C18">
        <v>0.16481532296759999</v>
      </c>
      <c r="D18">
        <v>0</v>
      </c>
    </row>
    <row r="19" spans="2:4" x14ac:dyDescent="0.25">
      <c r="B19">
        <v>16</v>
      </c>
      <c r="C19">
        <v>0.215541200658</v>
      </c>
      <c r="D19">
        <v>0</v>
      </c>
    </row>
    <row r="20" spans="2:4" x14ac:dyDescent="0.25">
      <c r="B20">
        <v>17</v>
      </c>
      <c r="C20">
        <v>0.21565794606120001</v>
      </c>
      <c r="D20">
        <v>0</v>
      </c>
    </row>
    <row r="21" spans="2:4" x14ac:dyDescent="0.25">
      <c r="B21">
        <v>18</v>
      </c>
      <c r="C21">
        <v>0.27566508330599998</v>
      </c>
      <c r="D21">
        <v>0</v>
      </c>
    </row>
    <row r="22" spans="2:4" x14ac:dyDescent="0.25">
      <c r="B22">
        <v>19</v>
      </c>
      <c r="C22">
        <v>0.27581101506</v>
      </c>
      <c r="D22">
        <v>0</v>
      </c>
    </row>
    <row r="23" spans="2:4" x14ac:dyDescent="0.25">
      <c r="B23">
        <v>20</v>
      </c>
      <c r="C23">
        <v>0.35694907028400003</v>
      </c>
      <c r="D23">
        <v>0</v>
      </c>
    </row>
    <row r="24" spans="2:4" x14ac:dyDescent="0.25">
      <c r="B24">
        <v>21</v>
      </c>
      <c r="C24">
        <v>0.41386245434399999</v>
      </c>
      <c r="D24">
        <v>0</v>
      </c>
    </row>
    <row r="25" spans="2:4" x14ac:dyDescent="0.25">
      <c r="B25">
        <v>22</v>
      </c>
      <c r="C25">
        <v>0.2023197837456</v>
      </c>
      <c r="D25">
        <v>0</v>
      </c>
    </row>
    <row r="26" spans="2:4" x14ac:dyDescent="0.25">
      <c r="B26">
        <v>23</v>
      </c>
      <c r="C26">
        <v>0.30762413743200001</v>
      </c>
      <c r="D26">
        <v>0</v>
      </c>
    </row>
    <row r="27" spans="2:4" x14ac:dyDescent="0.25">
      <c r="B27">
        <v>24</v>
      </c>
      <c r="C27">
        <v>0.36074329588799997</v>
      </c>
      <c r="D27">
        <v>0</v>
      </c>
    </row>
    <row r="28" spans="2:4" x14ac:dyDescent="0.25">
      <c r="B28">
        <v>25</v>
      </c>
      <c r="C28">
        <v>0.33389185315199998</v>
      </c>
      <c r="D28">
        <v>0</v>
      </c>
    </row>
    <row r="29" spans="2:4" x14ac:dyDescent="0.25">
      <c r="B29">
        <v>26</v>
      </c>
      <c r="C29">
        <v>0.33418371666000002</v>
      </c>
      <c r="D29">
        <v>0</v>
      </c>
    </row>
    <row r="30" spans="2:4" x14ac:dyDescent="0.25">
      <c r="B30">
        <v>27</v>
      </c>
      <c r="C30">
        <v>0.42991494728400004</v>
      </c>
      <c r="D30">
        <v>0</v>
      </c>
    </row>
    <row r="31" spans="2:4" x14ac:dyDescent="0.25">
      <c r="B31">
        <v>28</v>
      </c>
      <c r="C31">
        <v>0.42991494728400004</v>
      </c>
      <c r="D31">
        <v>0</v>
      </c>
    </row>
    <row r="32" spans="2:4" x14ac:dyDescent="0.25">
      <c r="B32">
        <v>29</v>
      </c>
      <c r="C32">
        <v>0.55337321116799998</v>
      </c>
      <c r="D32">
        <v>0</v>
      </c>
    </row>
    <row r="33" spans="2:4" x14ac:dyDescent="0.25">
      <c r="B33">
        <v>30</v>
      </c>
      <c r="C33">
        <v>0.55395693818399994</v>
      </c>
      <c r="D33">
        <v>0</v>
      </c>
    </row>
    <row r="34" spans="2:4" x14ac:dyDescent="0.25">
      <c r="B34">
        <v>31</v>
      </c>
      <c r="C34">
        <v>0.71010391496399994</v>
      </c>
      <c r="D34">
        <v>0</v>
      </c>
    </row>
    <row r="35" spans="2:4" x14ac:dyDescent="0.25">
      <c r="B35">
        <v>32</v>
      </c>
      <c r="C35">
        <v>0.71010391496399994</v>
      </c>
      <c r="D35">
        <v>0</v>
      </c>
    </row>
    <row r="36" spans="2:4" x14ac:dyDescent="0.25">
      <c r="B36">
        <v>33</v>
      </c>
      <c r="C36">
        <v>0.90244196673599997</v>
      </c>
      <c r="D36">
        <v>0</v>
      </c>
    </row>
    <row r="37" spans="2:4" x14ac:dyDescent="0.25">
      <c r="B37">
        <v>34</v>
      </c>
      <c r="C37">
        <v>0.90215010322800004</v>
      </c>
      <c r="D37">
        <v>0</v>
      </c>
    </row>
    <row r="38" spans="2:4" x14ac:dyDescent="0.25">
      <c r="B38">
        <v>35</v>
      </c>
      <c r="C38">
        <v>1.157822536236</v>
      </c>
      <c r="D38">
        <v>0</v>
      </c>
    </row>
    <row r="39" spans="2:4" x14ac:dyDescent="0.25">
      <c r="B39">
        <v>36</v>
      </c>
      <c r="C39">
        <v>1.1601574443</v>
      </c>
      <c r="D39">
        <v>0</v>
      </c>
    </row>
    <row r="40" spans="2:4" x14ac:dyDescent="0.25">
      <c r="B40">
        <v>37</v>
      </c>
      <c r="C40">
        <v>1.474202578908</v>
      </c>
      <c r="D40">
        <v>0</v>
      </c>
    </row>
    <row r="41" spans="2:4" x14ac:dyDescent="0.25">
      <c r="B41">
        <v>38</v>
      </c>
      <c r="C41">
        <v>1.47828866802</v>
      </c>
      <c r="D41">
        <v>0</v>
      </c>
    </row>
    <row r="42" spans="2:4" x14ac:dyDescent="0.25">
      <c r="B42">
        <v>39</v>
      </c>
      <c r="C42">
        <v>1.886605715712</v>
      </c>
      <c r="D42">
        <v>0</v>
      </c>
    </row>
    <row r="43" spans="2:4" x14ac:dyDescent="0.25">
      <c r="B43">
        <v>40</v>
      </c>
      <c r="C43">
        <v>1.8836870806319999</v>
      </c>
      <c r="D43">
        <v>0</v>
      </c>
    </row>
    <row r="44" spans="2:4" x14ac:dyDescent="0.25">
      <c r="B44">
        <v>41</v>
      </c>
      <c r="C44">
        <v>2.4023285343479999</v>
      </c>
      <c r="D44">
        <v>0</v>
      </c>
    </row>
    <row r="45" spans="2:4" x14ac:dyDescent="0.25">
      <c r="B45">
        <v>42</v>
      </c>
      <c r="C45">
        <v>2.4102088490639999</v>
      </c>
      <c r="D45">
        <v>0</v>
      </c>
    </row>
    <row r="46" spans="2:4" x14ac:dyDescent="0.25">
      <c r="B46">
        <v>43</v>
      </c>
      <c r="C46">
        <v>3.0762413743199999</v>
      </c>
      <c r="D46">
        <v>0</v>
      </c>
    </row>
    <row r="47" spans="2:4" x14ac:dyDescent="0.25">
      <c r="B47">
        <v>44</v>
      </c>
      <c r="C47">
        <v>3.5373857169599998</v>
      </c>
      <c r="D47">
        <v>0</v>
      </c>
    </row>
    <row r="48" spans="2:4" x14ac:dyDescent="0.25">
      <c r="B48">
        <v>45</v>
      </c>
      <c r="C48">
        <v>1.7701521760200001</v>
      </c>
      <c r="D48">
        <v>0</v>
      </c>
    </row>
    <row r="49" spans="2:4" x14ac:dyDescent="0.25">
      <c r="B49">
        <v>46</v>
      </c>
      <c r="C49">
        <v>2.668216190136</v>
      </c>
      <c r="D49">
        <v>0</v>
      </c>
    </row>
    <row r="50" spans="2:4" x14ac:dyDescent="0.25">
      <c r="B50">
        <v>47</v>
      </c>
      <c r="C50">
        <v>3.1229395355999996</v>
      </c>
      <c r="D50">
        <v>0</v>
      </c>
    </row>
    <row r="51" spans="2:4" x14ac:dyDescent="0.25">
      <c r="B51">
        <v>48</v>
      </c>
      <c r="C51">
        <v>2.9011232695199998</v>
      </c>
      <c r="D51">
        <v>0</v>
      </c>
    </row>
    <row r="52" spans="2:4" x14ac:dyDescent="0.25">
      <c r="B52">
        <v>49</v>
      </c>
      <c r="C52">
        <v>2.8935348183119998</v>
      </c>
      <c r="D52">
        <v>0</v>
      </c>
    </row>
    <row r="53" spans="2:4" x14ac:dyDescent="0.25">
      <c r="B53">
        <v>50</v>
      </c>
      <c r="C53">
        <v>3.6803988358799997</v>
      </c>
      <c r="D53">
        <v>0</v>
      </c>
    </row>
    <row r="54" spans="2:4" x14ac:dyDescent="0.25">
      <c r="B54">
        <v>51</v>
      </c>
      <c r="C54">
        <v>3.68623610604</v>
      </c>
      <c r="D54">
        <v>0</v>
      </c>
    </row>
    <row r="55" spans="2:4" x14ac:dyDescent="0.25">
      <c r="B55">
        <v>52</v>
      </c>
      <c r="C55">
        <v>4.6931652086399991</v>
      </c>
      <c r="D55">
        <v>0</v>
      </c>
    </row>
    <row r="56" spans="2:4" x14ac:dyDescent="0.25">
      <c r="B56">
        <v>53</v>
      </c>
      <c r="C56">
        <v>4.6990024788000007</v>
      </c>
      <c r="D56">
        <v>0</v>
      </c>
    </row>
    <row r="57" spans="2:4" x14ac:dyDescent="0.25">
      <c r="B57">
        <v>54</v>
      </c>
      <c r="C57">
        <v>5.9744460087599993</v>
      </c>
      <c r="D57">
        <v>0</v>
      </c>
    </row>
    <row r="58" spans="2:4" x14ac:dyDescent="0.25">
      <c r="B58">
        <v>55</v>
      </c>
      <c r="C58">
        <v>5.9773646438399997</v>
      </c>
      <c r="D58">
        <v>0</v>
      </c>
    </row>
    <row r="59" spans="2:4" x14ac:dyDescent="0.25">
      <c r="B59">
        <v>56</v>
      </c>
      <c r="C59">
        <v>7.5563462221200002</v>
      </c>
      <c r="D59">
        <v>0</v>
      </c>
    </row>
    <row r="60" spans="2:4" x14ac:dyDescent="0.25">
      <c r="B60">
        <v>57</v>
      </c>
      <c r="C60">
        <v>7.60012574832</v>
      </c>
      <c r="D60">
        <v>0</v>
      </c>
    </row>
    <row r="61" spans="2:4" x14ac:dyDescent="0.25">
      <c r="B61">
        <v>58</v>
      </c>
      <c r="C61">
        <v>9.7920206933999996</v>
      </c>
      <c r="D61">
        <v>0</v>
      </c>
    </row>
    <row r="62" spans="2:4" x14ac:dyDescent="0.25">
      <c r="B62">
        <v>59</v>
      </c>
      <c r="C62">
        <v>9.6606821148000002</v>
      </c>
      <c r="D62">
        <v>0</v>
      </c>
    </row>
    <row r="63" spans="2:4" x14ac:dyDescent="0.25">
      <c r="B63">
        <v>60</v>
      </c>
      <c r="C63">
        <v>12.596829005279998</v>
      </c>
      <c r="D63">
        <v>0</v>
      </c>
    </row>
    <row r="64" spans="2:4" x14ac:dyDescent="0.25">
      <c r="B64">
        <v>61</v>
      </c>
      <c r="C64">
        <v>12.31080276744</v>
      </c>
      <c r="D64">
        <v>0</v>
      </c>
    </row>
    <row r="65" spans="2:4" x14ac:dyDescent="0.25">
      <c r="B65">
        <v>62</v>
      </c>
      <c r="C65">
        <v>15.238193752679999</v>
      </c>
      <c r="D65">
        <v>0</v>
      </c>
    </row>
    <row r="66" spans="2:4" x14ac:dyDescent="0.25">
      <c r="B66">
        <v>63</v>
      </c>
      <c r="C66">
        <v>16.07584202064</v>
      </c>
      <c r="D66">
        <v>0</v>
      </c>
    </row>
    <row r="67" spans="2:4" x14ac:dyDescent="0.25">
      <c r="B67">
        <v>64</v>
      </c>
      <c r="C67">
        <v>20.26116472536</v>
      </c>
      <c r="D67">
        <v>0</v>
      </c>
    </row>
    <row r="68" spans="2:4" x14ac:dyDescent="0.25">
      <c r="B68">
        <v>65</v>
      </c>
      <c r="C68">
        <v>19.645332723479999</v>
      </c>
      <c r="D68">
        <v>0</v>
      </c>
    </row>
    <row r="69" spans="2:4" x14ac:dyDescent="0.25">
      <c r="B69">
        <v>66</v>
      </c>
      <c r="C69">
        <v>25.450497897600002</v>
      </c>
      <c r="D69">
        <v>0</v>
      </c>
    </row>
    <row r="70" spans="2:4" x14ac:dyDescent="0.25">
      <c r="B70">
        <v>67</v>
      </c>
      <c r="C70">
        <v>26.01087583296</v>
      </c>
      <c r="D70">
        <v>0</v>
      </c>
    </row>
    <row r="71" spans="2:4" x14ac:dyDescent="0.25">
      <c r="B71">
        <v>68</v>
      </c>
      <c r="C71">
        <v>32.163358581600001</v>
      </c>
      <c r="D71">
        <v>0</v>
      </c>
    </row>
    <row r="72" spans="2:4" x14ac:dyDescent="0.25">
      <c r="B72">
        <v>69</v>
      </c>
      <c r="C72">
        <v>31.667190617999999</v>
      </c>
      <c r="D72">
        <v>0</v>
      </c>
    </row>
    <row r="73" spans="2:4" x14ac:dyDescent="0.25">
      <c r="B73">
        <v>70</v>
      </c>
      <c r="C73">
        <v>39.693437087999996</v>
      </c>
      <c r="D73">
        <v>0</v>
      </c>
    </row>
    <row r="74" spans="2:4" x14ac:dyDescent="0.25">
      <c r="B74">
        <v>71</v>
      </c>
      <c r="C74">
        <v>40.919263821599998</v>
      </c>
      <c r="D74">
        <v>0</v>
      </c>
    </row>
    <row r="75" spans="2:4" x14ac:dyDescent="0.25">
      <c r="B75">
        <v>72</v>
      </c>
      <c r="C75">
        <v>52.389499686000001</v>
      </c>
      <c r="D75">
        <v>0</v>
      </c>
    </row>
    <row r="76" spans="2:4" x14ac:dyDescent="0.25">
      <c r="B76">
        <v>73</v>
      </c>
      <c r="C76">
        <v>52.389499686000001</v>
      </c>
      <c r="D76">
        <v>0</v>
      </c>
    </row>
    <row r="77" spans="2:4" x14ac:dyDescent="0.25">
      <c r="B77">
        <v>74</v>
      </c>
      <c r="C77">
        <v>67.070234138399996</v>
      </c>
      <c r="D77">
        <v>0</v>
      </c>
    </row>
    <row r="78" spans="2:4" x14ac:dyDescent="0.25">
      <c r="B78">
        <v>75</v>
      </c>
      <c r="C78">
        <v>66.632438876400002</v>
      </c>
      <c r="D78">
        <v>0</v>
      </c>
    </row>
    <row r="79" spans="2:4" x14ac:dyDescent="0.25">
      <c r="B79">
        <v>76</v>
      </c>
      <c r="C79">
        <v>85.019839880399999</v>
      </c>
      <c r="D79">
        <v>0</v>
      </c>
    </row>
    <row r="80" spans="2:4" x14ac:dyDescent="0.25">
      <c r="B80">
        <v>77</v>
      </c>
      <c r="C80">
        <v>85.136585283599999</v>
      </c>
      <c r="D80">
        <v>0</v>
      </c>
    </row>
    <row r="81" spans="2:4" x14ac:dyDescent="0.25">
      <c r="B81">
        <v>78</v>
      </c>
      <c r="C81">
        <v>108.22298876640001</v>
      </c>
      <c r="D81">
        <v>0</v>
      </c>
    </row>
    <row r="82" spans="2:4" x14ac:dyDescent="0.25">
      <c r="B82">
        <v>79</v>
      </c>
      <c r="C82">
        <v>107.5808890488</v>
      </c>
      <c r="D82">
        <v>0</v>
      </c>
    </row>
    <row r="83" spans="2:4" x14ac:dyDescent="0.25">
      <c r="B83">
        <v>80</v>
      </c>
      <c r="C83">
        <v>137.4385259172</v>
      </c>
      <c r="D83">
        <v>0</v>
      </c>
    </row>
    <row r="84" spans="2:4" x14ac:dyDescent="0.25">
      <c r="B84">
        <v>81</v>
      </c>
      <c r="C84">
        <v>136.32944458680001</v>
      </c>
      <c r="D84">
        <v>0</v>
      </c>
    </row>
    <row r="85" spans="2:4" x14ac:dyDescent="0.25">
      <c r="B85">
        <v>82</v>
      </c>
      <c r="C85">
        <v>215.27852350079999</v>
      </c>
      <c r="D85">
        <v>0</v>
      </c>
    </row>
    <row r="86" spans="2:4" x14ac:dyDescent="0.25">
      <c r="B86">
        <v>83</v>
      </c>
      <c r="C86">
        <v>107.72682080280001</v>
      </c>
      <c r="D86">
        <v>0</v>
      </c>
    </row>
    <row r="87" spans="2:4" x14ac:dyDescent="0.25">
      <c r="B87">
        <v>84</v>
      </c>
      <c r="C87">
        <v>161.45889262560001</v>
      </c>
      <c r="D87">
        <v>0</v>
      </c>
    </row>
    <row r="88" spans="2:4" x14ac:dyDescent="0.25">
      <c r="B88">
        <v>85</v>
      </c>
      <c r="C88">
        <v>188.04765820439999</v>
      </c>
      <c r="D88">
        <v>0</v>
      </c>
    </row>
    <row r="89" spans="2:4" x14ac:dyDescent="0.25">
      <c r="B89">
        <v>86</v>
      </c>
      <c r="C89">
        <v>174.70949588880001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186.76345876919999</v>
      </c>
    </row>
    <row r="3" spans="2:9" x14ac:dyDescent="0.25">
      <c r="B3" s="18">
        <v>150</v>
      </c>
      <c r="C3" s="18">
        <v>200</v>
      </c>
      <c r="D3" s="1">
        <v>174.09074525184002</v>
      </c>
      <c r="E3" s="19" t="str">
        <f>IF(D3="","N/A",IF(OR(D3&lt;B3,D3&gt;C3),"FAIL","PASS"))</f>
        <v>PASS</v>
      </c>
      <c r="H3" t="s">
        <v>39</v>
      </c>
      <c r="I3">
        <v>171.177947442</v>
      </c>
    </row>
    <row r="4" spans="2:9" x14ac:dyDescent="0.25">
      <c r="H4" t="s">
        <v>40</v>
      </c>
      <c r="I4">
        <v>165.86603159639998</v>
      </c>
    </row>
    <row r="5" spans="2:9" x14ac:dyDescent="0.25">
      <c r="H5" t="s">
        <v>41</v>
      </c>
      <c r="I5">
        <v>171.99516526439999</v>
      </c>
    </row>
    <row r="6" spans="2:9" x14ac:dyDescent="0.25">
      <c r="B6" s="15" t="s">
        <v>23</v>
      </c>
      <c r="H6" t="s">
        <v>42</v>
      </c>
      <c r="I6">
        <v>174.6511231872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0.1185234232742924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186.70508606760001</v>
      </c>
      <c r="J2" t="s">
        <v>26</v>
      </c>
    </row>
    <row r="3" spans="2:10" x14ac:dyDescent="0.25">
      <c r="B3" s="18">
        <v>100</v>
      </c>
      <c r="C3" s="18"/>
      <c r="D3" s="1">
        <v>720.46401621804262</v>
      </c>
      <c r="E3" s="19" t="str">
        <f>IF(D3="","N/A",IF(OR(D3&lt;B3),"FAIL","PASS"))</f>
        <v>PASS</v>
      </c>
      <c r="I3">
        <v>0.25914560875319997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8.0320837401599995E-2</v>
      </c>
    </row>
    <row r="3" spans="2:9" x14ac:dyDescent="0.25">
      <c r="B3" s="18">
        <v>0.05</v>
      </c>
      <c r="C3" s="18">
        <v>0.1</v>
      </c>
      <c r="D3" s="1">
        <v>7.4810454370559998E-2</v>
      </c>
      <c r="E3" s="19" t="str">
        <f>IF(D3="","N/A",IF(OR(D3&lt;B3,D3&gt;C3),"FAIL","PASS"))</f>
        <v>PASS</v>
      </c>
      <c r="H3" t="s">
        <v>39</v>
      </c>
      <c r="I3">
        <v>7.3637163068399999E-2</v>
      </c>
    </row>
    <row r="4" spans="2:9" x14ac:dyDescent="0.25">
      <c r="H4" t="s">
        <v>40</v>
      </c>
      <c r="I4">
        <v>7.1331441355200004E-2</v>
      </c>
    </row>
    <row r="5" spans="2:9" x14ac:dyDescent="0.25">
      <c r="H5" t="s">
        <v>41</v>
      </c>
      <c r="I5">
        <v>7.4133331031999997E-2</v>
      </c>
    </row>
    <row r="6" spans="2:9" x14ac:dyDescent="0.25">
      <c r="H6" t="s">
        <v>42</v>
      </c>
      <c r="I6">
        <v>7.4629498995599994E-2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186.76345876919999</v>
      </c>
      <c r="J2">
        <v>71.623304863200005</v>
      </c>
      <c r="K2">
        <v>171.84923351039998</v>
      </c>
      <c r="L2">
        <v>61.028659522799998</v>
      </c>
    </row>
    <row r="3" spans="2:12" x14ac:dyDescent="0.25">
      <c r="B3" s="18">
        <v>50</v>
      </c>
      <c r="C3" s="18"/>
      <c r="D3" s="1">
        <v>55.570811923199997</v>
      </c>
      <c r="E3" s="19" t="str">
        <f>IF(D3="","N/A",IF(OR(D3&lt;B3),"FAIL","PASS"))</f>
        <v>PASS</v>
      </c>
      <c r="H3" t="s">
        <v>39</v>
      </c>
      <c r="I3">
        <v>171.23632014360001</v>
      </c>
      <c r="J3">
        <v>67.128606840000003</v>
      </c>
      <c r="K3">
        <v>163.67705528639999</v>
      </c>
      <c r="L3">
        <v>61.729131942000002</v>
      </c>
    </row>
    <row r="4" spans="2:12" x14ac:dyDescent="0.25">
      <c r="H4" t="s">
        <v>40</v>
      </c>
      <c r="I4">
        <v>165.83684524560002</v>
      </c>
      <c r="J4">
        <v>65.931966457200005</v>
      </c>
      <c r="K4">
        <v>160.8751656096</v>
      </c>
      <c r="L4">
        <v>60.415746155999997</v>
      </c>
    </row>
    <row r="5" spans="2:12" x14ac:dyDescent="0.25">
      <c r="H5" t="s">
        <v>41</v>
      </c>
      <c r="I5">
        <v>172.08272431680001</v>
      </c>
      <c r="J5">
        <v>72.090286476000003</v>
      </c>
      <c r="K5">
        <v>161.19621546839997</v>
      </c>
      <c r="L5">
        <v>56.125352588400006</v>
      </c>
    </row>
    <row r="6" spans="2:12" x14ac:dyDescent="0.25">
      <c r="H6" t="s">
        <v>42</v>
      </c>
      <c r="I6">
        <v>174.59275048560002</v>
      </c>
      <c r="J6">
        <v>71.214695952</v>
      </c>
      <c r="K6">
        <v>163.85217339119998</v>
      </c>
      <c r="L6">
        <v>55.570811923199997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186.500781612</v>
      </c>
      <c r="J2">
        <v>71.535745810799995</v>
      </c>
      <c r="K2">
        <v>171.6449290548</v>
      </c>
      <c r="L2">
        <v>60.970286821199998</v>
      </c>
    </row>
    <row r="3" spans="2:12" x14ac:dyDescent="0.25">
      <c r="B3" s="18">
        <v>20</v>
      </c>
      <c r="C3" s="18"/>
      <c r="D3" s="1">
        <v>70.616641901931644</v>
      </c>
      <c r="E3" s="19" t="str">
        <f>IF(D3="","N/A",IF(OR(D3&lt;B3),"FAIL","PASS"))</f>
        <v>PASS</v>
      </c>
      <c r="G3" t="s">
        <v>38</v>
      </c>
      <c r="H3" t="s">
        <v>27</v>
      </c>
      <c r="I3">
        <v>0.26040062183759999</v>
      </c>
      <c r="J3">
        <v>0.31287768057600002</v>
      </c>
      <c r="K3">
        <v>0.2779416186684</v>
      </c>
      <c r="L3">
        <v>0.85370076089999991</v>
      </c>
    </row>
    <row r="4" spans="2:12" x14ac:dyDescent="0.25">
      <c r="G4" t="s">
        <v>39</v>
      </c>
      <c r="H4" t="s">
        <v>26</v>
      </c>
      <c r="I4">
        <v>170.91527028480002</v>
      </c>
      <c r="J4">
        <v>67.0994204892</v>
      </c>
      <c r="K4">
        <v>163.47275083080001</v>
      </c>
      <c r="L4">
        <v>61.699945591199999</v>
      </c>
    </row>
    <row r="5" spans="2:12" x14ac:dyDescent="0.25">
      <c r="G5" t="s">
        <v>39</v>
      </c>
      <c r="H5" t="s">
        <v>27</v>
      </c>
      <c r="I5">
        <v>0.26311495246200001</v>
      </c>
      <c r="J5">
        <v>0.303246184812</v>
      </c>
      <c r="K5">
        <v>0.27692009639039999</v>
      </c>
      <c r="L5">
        <v>0.84640417319999994</v>
      </c>
    </row>
    <row r="6" spans="2:12" x14ac:dyDescent="0.25">
      <c r="G6" t="s">
        <v>40</v>
      </c>
      <c r="H6" t="s">
        <v>26</v>
      </c>
      <c r="I6">
        <v>165.57416808839997</v>
      </c>
      <c r="J6">
        <v>65.873593755599998</v>
      </c>
      <c r="K6">
        <v>160.67086115399999</v>
      </c>
      <c r="L6">
        <v>60.357373454400005</v>
      </c>
    </row>
    <row r="7" spans="2:12" x14ac:dyDescent="0.25">
      <c r="G7" t="s">
        <v>40</v>
      </c>
      <c r="H7" t="s">
        <v>27</v>
      </c>
      <c r="I7">
        <v>0.252607866174</v>
      </c>
      <c r="J7">
        <v>0.29244723501600001</v>
      </c>
      <c r="K7">
        <v>0.27365122510079998</v>
      </c>
      <c r="L7">
        <v>0.840275039532</v>
      </c>
    </row>
    <row r="8" spans="2:12" x14ac:dyDescent="0.25">
      <c r="G8" t="s">
        <v>41</v>
      </c>
      <c r="H8" t="s">
        <v>26</v>
      </c>
      <c r="I8">
        <v>171.93679256280001</v>
      </c>
      <c r="J8">
        <v>72.031913774399996</v>
      </c>
      <c r="K8">
        <v>161.108656416</v>
      </c>
      <c r="L8">
        <v>56.125352588400006</v>
      </c>
    </row>
    <row r="9" spans="2:12" x14ac:dyDescent="0.25">
      <c r="G9" t="s">
        <v>41</v>
      </c>
      <c r="H9" t="s">
        <v>27</v>
      </c>
      <c r="I9">
        <v>0.2335491791016</v>
      </c>
      <c r="J9">
        <v>0.30937531847999999</v>
      </c>
      <c r="K9">
        <v>0.25590592381440003</v>
      </c>
      <c r="L9">
        <v>0.77139525164399991</v>
      </c>
    </row>
    <row r="10" spans="2:12" x14ac:dyDescent="0.25">
      <c r="G10" t="s">
        <v>42</v>
      </c>
      <c r="H10" t="s">
        <v>26</v>
      </c>
      <c r="I10">
        <v>174.5051914332</v>
      </c>
      <c r="J10">
        <v>71.156323250400007</v>
      </c>
      <c r="K10">
        <v>163.6478689356</v>
      </c>
      <c r="L10">
        <v>55.483252870799994</v>
      </c>
    </row>
    <row r="11" spans="2:12" x14ac:dyDescent="0.25">
      <c r="G11" t="s">
        <v>42</v>
      </c>
      <c r="H11" t="s">
        <v>27</v>
      </c>
      <c r="I11">
        <v>0.2423050843416</v>
      </c>
      <c r="J11">
        <v>0.31083463602</v>
      </c>
      <c r="K11">
        <v>0.26416566109079997</v>
      </c>
      <c r="L11">
        <v>0.78569656353600004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2024-06-25T12:15:49Z</dcterms:modified>
</cp:coreProperties>
</file>