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42FB611-D727-4682-BEF6-3DFF350B08B7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<sst xmlns="http://schemas.openxmlformats.org/spreadsheetml/2006/main" count="171" uniqueCount="101">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</sst>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171.29469284520002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8.6122792262405337E-2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683.49685811928123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0.49919999999999998</v>
      </c>
      <c r="F15" s="20" t="s">
        <v>49</v>
      </c>
      <c r="H15" s="26">
        <f>ChromaticityCoordinates!H4</f>
        <v>1.8701069488133552E-2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0.45090000000000002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5.099019513592223E-4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0.12590000000000001</v>
      </c>
      <c r="E17" s="20">
        <f>ChromaticityCoordinates!G6</f>
        <v>0.56169999999999998</v>
      </c>
      <c r="F17" s="20" t="s">
        <v>49</v>
      </c>
      <c r="H17" s="26">
        <f>ChromaticityCoordinates!H6</f>
        <v>1.390323703315168E-2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0.11840000000000001</v>
      </c>
      <c r="E18" s="20">
        <f>ChromaticityCoordinates!G7</f>
        <v>0.30520000000000003</v>
      </c>
      <c r="F18" s="20" t="s">
        <v>49</v>
      </c>
      <c r="H18" s="26">
        <f>ChromaticityCoordinates!H7</f>
        <v>2.2671568097509316E-2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7.9462758688080018E-2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50.258896077599992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58.164518109269494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7.8102674740800002E-2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0.13145532400320001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0.16169238343200001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0.21130917979199998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0.26971106774280001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0.420575315028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0.54199053435599998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0.69346769500799998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0.8820115211759999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1.1359327731360001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1.4429731835519999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1.843701780036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2.350376829924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2.9799264166800001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3.8350864951200001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4.88287648884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6.2020995450000003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7.9211756071200004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9.8445561248399986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12.769028474999999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16.32100736736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20.217385199159999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24.22758979908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35.373857169600001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45.063725635200001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54.374171540399999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69.959682867599994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88.405456573199984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113.0387366484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143.45091418199999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167.20860373319999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0.49919999999999998</v>
      </c>
      <c r="H4" s="3">
        <f>IF(OR((F4=""),(G4="")),"",SQRT((F4-C4)^2+(G4-D4)^2))</f>
        <v>1.8701069488133552E-2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1.8199999999999994E-2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0.45090000000000002</v>
      </c>
      <c r="G5" s="4">
        <v>0.52849999999999997</v>
      </c>
      <c r="H5" s="3">
        <f t="shared" ref="H5:H7" si="0">IF(OR((F5=""),(G5="")),"",SQRT((F5-C5)^2+(G5-D5)^2))</f>
        <v>5.099019513592223E-4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-9.9999999999988987E-5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0.12590000000000001</v>
      </c>
      <c r="G6" s="4">
        <v>0.56169999999999998</v>
      </c>
      <c r="H6" s="3">
        <f t="shared" si="0"/>
        <v>1.390323703315168E-2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1.390000000000001E-2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0.11840000000000001</v>
      </c>
      <c r="G7" s="3">
        <v>0.30520000000000003</v>
      </c>
      <c r="H7" s="3">
        <f t="shared" si="0"/>
        <v>2.2671568097509316E-2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-4.599999999999993E-3</v>
      </c>
      <c r="O7" s="3">
        <f t="shared" si="6"/>
        <v>2.2200000000000053E-2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241.1084439588</v>
      </c>
      <c r="F3" s="8"/>
    </row>
    <row r="4" spans="2:6" x14ac:dyDescent="0.25">
      <c r="B4" s="1" t="s">
        <v>39</v>
      </c>
      <c r="C4" s="18"/>
      <c r="D4" s="18"/>
      <c r="E4" s="1">
        <v>234.54151502880001</v>
      </c>
      <c r="F4" s="8"/>
    </row>
    <row r="5" spans="2:6" x14ac:dyDescent="0.25">
      <c r="B5" s="1" t="s">
        <v>40</v>
      </c>
      <c r="C5" s="18"/>
      <c r="D5" s="18"/>
      <c r="E5" s="1">
        <v>221.46602987039998</v>
      </c>
      <c r="F5" s="8"/>
    </row>
    <row r="6" spans="2:6" x14ac:dyDescent="0.25">
      <c r="B6" s="1" t="s">
        <v>41</v>
      </c>
      <c r="C6" s="18"/>
      <c r="D6" s="18"/>
      <c r="E6" s="1">
        <v>222.5751112008</v>
      </c>
      <c r="F6" s="8"/>
    </row>
    <row r="7" spans="2:6" x14ac:dyDescent="0.25">
      <c r="B7" s="1" t="s">
        <v>42</v>
      </c>
      <c r="C7" s="18"/>
      <c r="D7" s="18"/>
      <c r="E7" s="1">
        <v>221.14498001160001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85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0.1166286577968</v>
      </c>
      <c r="D4">
        <v>0</v>
      </c>
    </row>
    <row r="5" spans="2:4" x14ac:dyDescent="0.25">
      <c r="B5">
        <v>2</v>
      </c>
      <c r="C5">
        <v>5.36736991212E-2</v>
      </c>
      <c r="D5">
        <v>0</v>
      </c>
    </row>
    <row r="6" spans="2:4" x14ac:dyDescent="0.25">
      <c r="B6">
        <v>3</v>
      </c>
      <c r="C6">
        <v>8.5165771634400006E-2</v>
      </c>
      <c r="D6">
        <v>0</v>
      </c>
    </row>
    <row r="7" spans="2:4" x14ac:dyDescent="0.25">
      <c r="B7">
        <v>4</v>
      </c>
      <c r="C7">
        <v>6.9521887605599991E-2</v>
      </c>
      <c r="D7">
        <v>0</v>
      </c>
    </row>
    <row r="8" spans="2:4" x14ac:dyDescent="0.25">
      <c r="B8">
        <v>5</v>
      </c>
      <c r="C8">
        <v>7.74022023216E-2</v>
      </c>
      <c r="D8">
        <v>0</v>
      </c>
    </row>
    <row r="9" spans="2:4" x14ac:dyDescent="0.25">
      <c r="B9">
        <v>6</v>
      </c>
      <c r="C9">
        <v>7.7373015970799999E-2</v>
      </c>
      <c r="D9">
        <v>0</v>
      </c>
    </row>
    <row r="10" spans="2:4" x14ac:dyDescent="0.25">
      <c r="B10">
        <v>7</v>
      </c>
      <c r="C10">
        <v>0.10921532469359999</v>
      </c>
      <c r="D10">
        <v>0</v>
      </c>
    </row>
    <row r="11" spans="2:4" x14ac:dyDescent="0.25">
      <c r="B11">
        <v>8</v>
      </c>
      <c r="C11">
        <v>0.16274309206079998</v>
      </c>
      <c r="D11">
        <v>0</v>
      </c>
    </row>
    <row r="12" spans="2:4" x14ac:dyDescent="0.25">
      <c r="B12">
        <v>9</v>
      </c>
      <c r="C12">
        <v>7.6760102604E-2</v>
      </c>
      <c r="D12">
        <v>0</v>
      </c>
    </row>
    <row r="13" spans="2:4" x14ac:dyDescent="0.25">
      <c r="B13">
        <v>10</v>
      </c>
      <c r="C13">
        <v>0.1199850881388</v>
      </c>
      <c r="D13">
        <v>0</v>
      </c>
    </row>
    <row r="14" spans="2:4" x14ac:dyDescent="0.25">
      <c r="B14">
        <v>11</v>
      </c>
      <c r="C14">
        <v>0.1416413604324</v>
      </c>
      <c r="D14">
        <v>0</v>
      </c>
    </row>
    <row r="15" spans="2:4" x14ac:dyDescent="0.25">
      <c r="B15">
        <v>12</v>
      </c>
      <c r="C15">
        <v>0.13081322428559999</v>
      </c>
      <c r="D15">
        <v>0</v>
      </c>
    </row>
    <row r="16" spans="2:4" x14ac:dyDescent="0.25">
      <c r="B16">
        <v>13</v>
      </c>
      <c r="C16">
        <v>0.13090078333800001</v>
      </c>
      <c r="D16">
        <v>0</v>
      </c>
    </row>
    <row r="17" spans="2:4" x14ac:dyDescent="0.25">
      <c r="B17">
        <v>14</v>
      </c>
      <c r="C17">
        <v>0.17164492905479997</v>
      </c>
      <c r="D17">
        <v>0</v>
      </c>
    </row>
    <row r="18" spans="2:4" x14ac:dyDescent="0.25">
      <c r="B18">
        <v>15</v>
      </c>
      <c r="C18">
        <v>0.2011523297136</v>
      </c>
      <c r="D18">
        <v>0</v>
      </c>
    </row>
    <row r="19" spans="2:4" x14ac:dyDescent="0.25">
      <c r="B19">
        <v>16</v>
      </c>
      <c r="C19">
        <v>9.5789603325599992E-2</v>
      </c>
      <c r="D19">
        <v>0</v>
      </c>
    </row>
    <row r="20" spans="2:4" x14ac:dyDescent="0.25">
      <c r="B20">
        <v>17</v>
      </c>
      <c r="C20">
        <v>0.14852933922120001</v>
      </c>
      <c r="D20">
        <v>0</v>
      </c>
    </row>
    <row r="21" spans="2:4" x14ac:dyDescent="0.25">
      <c r="B21">
        <v>18</v>
      </c>
      <c r="C21">
        <v>0.17497217304600002</v>
      </c>
      <c r="D21">
        <v>0</v>
      </c>
    </row>
    <row r="22" spans="2:4" x14ac:dyDescent="0.25">
      <c r="B22">
        <v>19</v>
      </c>
      <c r="C22">
        <v>0.1614880789764</v>
      </c>
      <c r="D22">
        <v>0</v>
      </c>
    </row>
    <row r="23" spans="2:4" x14ac:dyDescent="0.25">
      <c r="B23">
        <v>20</v>
      </c>
      <c r="C23">
        <v>0.16157563802879998</v>
      </c>
      <c r="D23">
        <v>0</v>
      </c>
    </row>
    <row r="24" spans="2:4" x14ac:dyDescent="0.25">
      <c r="B24">
        <v>21</v>
      </c>
      <c r="C24">
        <v>0.2111340616872</v>
      </c>
      <c r="D24">
        <v>0</v>
      </c>
    </row>
    <row r="25" spans="2:4" x14ac:dyDescent="0.25">
      <c r="B25">
        <v>22</v>
      </c>
      <c r="C25">
        <v>0.21125080709040001</v>
      </c>
      <c r="D25">
        <v>0</v>
      </c>
    </row>
    <row r="26" spans="2:4" x14ac:dyDescent="0.25">
      <c r="B26">
        <v>23</v>
      </c>
      <c r="C26">
        <v>0.26971106774280001</v>
      </c>
      <c r="D26">
        <v>0</v>
      </c>
    </row>
    <row r="27" spans="2:4" x14ac:dyDescent="0.25">
      <c r="B27">
        <v>24</v>
      </c>
      <c r="C27">
        <v>0.26988618584759999</v>
      </c>
      <c r="D27">
        <v>0</v>
      </c>
    </row>
    <row r="28" spans="2:4" x14ac:dyDescent="0.25">
      <c r="B28">
        <v>25</v>
      </c>
      <c r="C28">
        <v>0.34994434609200004</v>
      </c>
      <c r="D28">
        <v>0</v>
      </c>
    </row>
    <row r="29" spans="2:4" x14ac:dyDescent="0.25">
      <c r="B29">
        <v>26</v>
      </c>
      <c r="C29">
        <v>0.349652482584</v>
      </c>
      <c r="D29">
        <v>0</v>
      </c>
    </row>
    <row r="30" spans="2:4" x14ac:dyDescent="0.25">
      <c r="B30">
        <v>27</v>
      </c>
      <c r="C30">
        <v>0.45005352933600001</v>
      </c>
      <c r="D30">
        <v>0</v>
      </c>
    </row>
    <row r="31" spans="2:4" x14ac:dyDescent="0.25">
      <c r="B31">
        <v>28</v>
      </c>
      <c r="C31">
        <v>0.52214381581199998</v>
      </c>
      <c r="D31">
        <v>0</v>
      </c>
    </row>
    <row r="32" spans="2:4" x14ac:dyDescent="0.25">
      <c r="B32">
        <v>29</v>
      </c>
      <c r="C32">
        <v>0.25558487395559998</v>
      </c>
      <c r="D32">
        <v>0</v>
      </c>
    </row>
    <row r="33" spans="2:4" x14ac:dyDescent="0.25">
      <c r="B33">
        <v>30</v>
      </c>
      <c r="C33">
        <v>0.388470329148</v>
      </c>
      <c r="D33">
        <v>0</v>
      </c>
    </row>
    <row r="34" spans="2:4" x14ac:dyDescent="0.25">
      <c r="B34">
        <v>31</v>
      </c>
      <c r="C34">
        <v>0.45472334546400001</v>
      </c>
      <c r="D34">
        <v>0</v>
      </c>
    </row>
    <row r="35" spans="2:4" x14ac:dyDescent="0.25">
      <c r="B35">
        <v>32</v>
      </c>
      <c r="C35">
        <v>0.42145090555199999</v>
      </c>
      <c r="D35">
        <v>0</v>
      </c>
    </row>
    <row r="36" spans="2:4" x14ac:dyDescent="0.25">
      <c r="B36">
        <v>33</v>
      </c>
      <c r="C36">
        <v>0.42145090555199999</v>
      </c>
      <c r="D36">
        <v>0</v>
      </c>
    </row>
    <row r="37" spans="2:4" x14ac:dyDescent="0.25">
      <c r="B37">
        <v>34</v>
      </c>
      <c r="C37">
        <v>0.54286612487999997</v>
      </c>
      <c r="D37">
        <v>0</v>
      </c>
    </row>
    <row r="38" spans="2:4" x14ac:dyDescent="0.25">
      <c r="B38">
        <v>35</v>
      </c>
      <c r="C38">
        <v>0.54344985189600004</v>
      </c>
      <c r="D38">
        <v>0</v>
      </c>
    </row>
    <row r="39" spans="2:4" x14ac:dyDescent="0.25">
      <c r="B39">
        <v>36</v>
      </c>
      <c r="C39">
        <v>0.69375955851599991</v>
      </c>
      <c r="D39">
        <v>0</v>
      </c>
    </row>
    <row r="40" spans="2:4" x14ac:dyDescent="0.25">
      <c r="B40">
        <v>37</v>
      </c>
      <c r="C40">
        <v>0.69317583149999995</v>
      </c>
      <c r="D40">
        <v>0</v>
      </c>
    </row>
    <row r="41" spans="2:4" x14ac:dyDescent="0.25">
      <c r="B41">
        <v>38</v>
      </c>
      <c r="C41">
        <v>0.88580574678000001</v>
      </c>
      <c r="D41">
        <v>0</v>
      </c>
    </row>
    <row r="42" spans="2:4" x14ac:dyDescent="0.25">
      <c r="B42">
        <v>39</v>
      </c>
      <c r="C42">
        <v>0.88347083871600007</v>
      </c>
      <c r="D42">
        <v>0</v>
      </c>
    </row>
    <row r="43" spans="2:4" x14ac:dyDescent="0.25">
      <c r="B43">
        <v>40</v>
      </c>
      <c r="C43">
        <v>1.133306001564</v>
      </c>
      <c r="D43">
        <v>0</v>
      </c>
    </row>
    <row r="44" spans="2:4" x14ac:dyDescent="0.25">
      <c r="B44">
        <v>41</v>
      </c>
      <c r="C44">
        <v>1.1368083636599999</v>
      </c>
      <c r="D44">
        <v>0</v>
      </c>
    </row>
    <row r="45" spans="2:4" x14ac:dyDescent="0.25">
      <c r="B45">
        <v>42</v>
      </c>
      <c r="C45">
        <v>1.447351136172</v>
      </c>
      <c r="D45">
        <v>0</v>
      </c>
    </row>
    <row r="46" spans="2:4" x14ac:dyDescent="0.25">
      <c r="B46">
        <v>43</v>
      </c>
      <c r="C46">
        <v>1.4412220025039999</v>
      </c>
      <c r="D46">
        <v>0</v>
      </c>
    </row>
    <row r="47" spans="2:4" x14ac:dyDescent="0.25">
      <c r="B47">
        <v>44</v>
      </c>
      <c r="C47">
        <v>1.846912278624</v>
      </c>
      <c r="D47">
        <v>0</v>
      </c>
    </row>
    <row r="48" spans="2:4" x14ac:dyDescent="0.25">
      <c r="B48">
        <v>45</v>
      </c>
      <c r="C48">
        <v>1.8483715961639999</v>
      </c>
      <c r="D48">
        <v>0</v>
      </c>
    </row>
    <row r="49" spans="2:4" x14ac:dyDescent="0.25">
      <c r="B49">
        <v>46</v>
      </c>
      <c r="C49">
        <v>2.3471663313360001</v>
      </c>
      <c r="D49">
        <v>0</v>
      </c>
    </row>
    <row r="50" spans="2:4" x14ac:dyDescent="0.25">
      <c r="B50">
        <v>47</v>
      </c>
      <c r="C50">
        <v>2.3512524204479996</v>
      </c>
      <c r="D50">
        <v>0</v>
      </c>
    </row>
    <row r="51" spans="2:4" x14ac:dyDescent="0.25">
      <c r="B51">
        <v>48</v>
      </c>
      <c r="C51">
        <v>2.9916009569999997</v>
      </c>
      <c r="D51">
        <v>0</v>
      </c>
    </row>
    <row r="52" spans="2:4" x14ac:dyDescent="0.25">
      <c r="B52">
        <v>49</v>
      </c>
      <c r="C52">
        <v>2.9770077815999998</v>
      </c>
      <c r="D52">
        <v>0</v>
      </c>
    </row>
    <row r="53" spans="2:4" x14ac:dyDescent="0.25">
      <c r="B53">
        <v>50</v>
      </c>
      <c r="C53">
        <v>3.8234119547999996</v>
      </c>
      <c r="D53">
        <v>0</v>
      </c>
    </row>
    <row r="54" spans="2:4" x14ac:dyDescent="0.25">
      <c r="B54">
        <v>51</v>
      </c>
      <c r="C54">
        <v>3.80006287416</v>
      </c>
      <c r="D54">
        <v>0</v>
      </c>
    </row>
    <row r="55" spans="2:4" x14ac:dyDescent="0.25">
      <c r="B55">
        <v>52</v>
      </c>
      <c r="C55">
        <v>4.8332596924799995</v>
      </c>
      <c r="D55">
        <v>0</v>
      </c>
    </row>
    <row r="56" spans="2:4" x14ac:dyDescent="0.25">
      <c r="B56">
        <v>53</v>
      </c>
      <c r="C56">
        <v>4.8186665170800005</v>
      </c>
      <c r="D56">
        <v>0</v>
      </c>
    </row>
    <row r="57" spans="2:4" x14ac:dyDescent="0.25">
      <c r="B57">
        <v>54</v>
      </c>
      <c r="C57">
        <v>6.1612386538799999</v>
      </c>
      <c r="D57">
        <v>0</v>
      </c>
    </row>
    <row r="58" spans="2:4" x14ac:dyDescent="0.25">
      <c r="B58">
        <v>55</v>
      </c>
      <c r="C58">
        <v>6.2079368151600001</v>
      </c>
      <c r="D58">
        <v>0</v>
      </c>
    </row>
    <row r="59" spans="2:4" x14ac:dyDescent="0.25">
      <c r="B59">
        <v>56</v>
      </c>
      <c r="C59">
        <v>7.9824669438000004</v>
      </c>
      <c r="D59">
        <v>0</v>
      </c>
    </row>
    <row r="60" spans="2:4" x14ac:dyDescent="0.25">
      <c r="B60">
        <v>57</v>
      </c>
      <c r="C60">
        <v>7.8482097301199998</v>
      </c>
      <c r="D60">
        <v>0</v>
      </c>
    </row>
    <row r="61" spans="2:4" x14ac:dyDescent="0.25">
      <c r="B61">
        <v>58</v>
      </c>
      <c r="C61">
        <v>10.183117794119999</v>
      </c>
      <c r="D61">
        <v>0</v>
      </c>
    </row>
    <row r="62" spans="2:4" x14ac:dyDescent="0.25">
      <c r="B62">
        <v>59</v>
      </c>
      <c r="C62">
        <v>10.177280523959999</v>
      </c>
      <c r="D62">
        <v>0</v>
      </c>
    </row>
    <row r="63" spans="2:4" x14ac:dyDescent="0.25">
      <c r="B63">
        <v>60</v>
      </c>
      <c r="C63">
        <v>12.78945892056</v>
      </c>
      <c r="D63">
        <v>0</v>
      </c>
    </row>
    <row r="64" spans="2:4" x14ac:dyDescent="0.25">
      <c r="B64">
        <v>61</v>
      </c>
      <c r="C64">
        <v>12.79237755564</v>
      </c>
      <c r="D64">
        <v>0</v>
      </c>
    </row>
    <row r="65" spans="2:4" x14ac:dyDescent="0.25">
      <c r="B65">
        <v>62</v>
      </c>
      <c r="C65">
        <v>15.982445698079999</v>
      </c>
      <c r="D65">
        <v>0</v>
      </c>
    </row>
    <row r="66" spans="2:4" x14ac:dyDescent="0.25">
      <c r="B66">
        <v>63</v>
      </c>
      <c r="C66">
        <v>15.95909661744</v>
      </c>
      <c r="D66">
        <v>0</v>
      </c>
    </row>
    <row r="67" spans="2:4" x14ac:dyDescent="0.25">
      <c r="B67">
        <v>64</v>
      </c>
      <c r="C67">
        <v>21.01125394092</v>
      </c>
      <c r="D67">
        <v>0</v>
      </c>
    </row>
    <row r="68" spans="2:4" x14ac:dyDescent="0.25">
      <c r="B68">
        <v>65</v>
      </c>
      <c r="C68">
        <v>20.322456062039997</v>
      </c>
      <c r="D68">
        <v>0</v>
      </c>
    </row>
    <row r="69" spans="2:4" x14ac:dyDescent="0.25">
      <c r="B69">
        <v>66</v>
      </c>
      <c r="C69">
        <v>27.0119676654</v>
      </c>
      <c r="D69">
        <v>0</v>
      </c>
    </row>
    <row r="70" spans="2:4" x14ac:dyDescent="0.25">
      <c r="B70">
        <v>67</v>
      </c>
      <c r="C70">
        <v>33.9145396296</v>
      </c>
      <c r="D70">
        <v>0</v>
      </c>
    </row>
    <row r="71" spans="2:4" x14ac:dyDescent="0.25">
      <c r="B71">
        <v>68</v>
      </c>
      <c r="C71">
        <v>15.7898157828</v>
      </c>
      <c r="D71">
        <v>0</v>
      </c>
    </row>
    <row r="72" spans="2:4" x14ac:dyDescent="0.25">
      <c r="B72">
        <v>69</v>
      </c>
      <c r="C72">
        <v>24.898875867480001</v>
      </c>
      <c r="D72">
        <v>0</v>
      </c>
    </row>
    <row r="73" spans="2:4" x14ac:dyDescent="0.25">
      <c r="B73">
        <v>70</v>
      </c>
      <c r="C73">
        <v>23.430802422239999</v>
      </c>
      <c r="D73">
        <v>0</v>
      </c>
    </row>
    <row r="74" spans="2:4" x14ac:dyDescent="0.25">
      <c r="B74">
        <v>71</v>
      </c>
      <c r="C74">
        <v>30.266245779600002</v>
      </c>
      <c r="D74">
        <v>0</v>
      </c>
    </row>
    <row r="75" spans="2:4" x14ac:dyDescent="0.25">
      <c r="B75">
        <v>72</v>
      </c>
      <c r="C75">
        <v>40.569027611999999</v>
      </c>
      <c r="D75">
        <v>0</v>
      </c>
    </row>
    <row r="76" spans="2:4" x14ac:dyDescent="0.25">
      <c r="B76">
        <v>73</v>
      </c>
      <c r="C76">
        <v>19.53442459044</v>
      </c>
      <c r="D76">
        <v>0</v>
      </c>
    </row>
    <row r="77" spans="2:4" x14ac:dyDescent="0.25">
      <c r="B77">
        <v>74</v>
      </c>
      <c r="C77">
        <v>30.64566834</v>
      </c>
      <c r="D77">
        <v>0</v>
      </c>
    </row>
    <row r="78" spans="2:4" x14ac:dyDescent="0.25">
      <c r="B78">
        <v>75</v>
      </c>
      <c r="C78">
        <v>31.346140759200001</v>
      </c>
      <c r="D78">
        <v>0</v>
      </c>
    </row>
    <row r="79" spans="2:4" x14ac:dyDescent="0.25">
      <c r="B79">
        <v>76</v>
      </c>
      <c r="C79">
        <v>35.432229871200001</v>
      </c>
      <c r="D79">
        <v>0</v>
      </c>
    </row>
    <row r="80" spans="2:4" x14ac:dyDescent="0.25">
      <c r="B80">
        <v>77</v>
      </c>
      <c r="C80">
        <v>43.020681079200003</v>
      </c>
      <c r="D80">
        <v>0</v>
      </c>
    </row>
    <row r="81" spans="2:4" x14ac:dyDescent="0.25">
      <c r="B81">
        <v>78</v>
      </c>
      <c r="C81">
        <v>45.1804710384</v>
      </c>
      <c r="D81">
        <v>0</v>
      </c>
    </row>
    <row r="82" spans="2:4" x14ac:dyDescent="0.25">
      <c r="B82">
        <v>79</v>
      </c>
      <c r="C82">
        <v>55.103830310399999</v>
      </c>
      <c r="D82">
        <v>0</v>
      </c>
    </row>
    <row r="83" spans="2:4" x14ac:dyDescent="0.25">
      <c r="B83">
        <v>80</v>
      </c>
      <c r="C83">
        <v>54.461730592799995</v>
      </c>
      <c r="D83">
        <v>0</v>
      </c>
    </row>
    <row r="84" spans="2:4" x14ac:dyDescent="0.25">
      <c r="B84">
        <v>81</v>
      </c>
      <c r="C84">
        <v>69.551073956400003</v>
      </c>
      <c r="D84">
        <v>0</v>
      </c>
    </row>
    <row r="85" spans="2:4" x14ac:dyDescent="0.25">
      <c r="B85">
        <v>82</v>
      </c>
      <c r="C85">
        <v>70.076428270799994</v>
      </c>
      <c r="D85">
        <v>0</v>
      </c>
    </row>
    <row r="86" spans="2:4" x14ac:dyDescent="0.25">
      <c r="B86">
        <v>83</v>
      </c>
      <c r="C86">
        <v>88.405456573199984</v>
      </c>
      <c r="D86">
        <v>0</v>
      </c>
    </row>
    <row r="87" spans="2:4" x14ac:dyDescent="0.25">
      <c r="B87">
        <v>84</v>
      </c>
      <c r="C87">
        <v>88.084406714400004</v>
      </c>
      <c r="D87">
        <v>0</v>
      </c>
    </row>
    <row r="88" spans="2:4" x14ac:dyDescent="0.25">
      <c r="B88">
        <v>85</v>
      </c>
      <c r="C88">
        <v>113.09710935</v>
      </c>
      <c r="D88">
        <v>0</v>
      </c>
    </row>
    <row r="89" spans="2:4" x14ac:dyDescent="0.25">
      <c r="B89">
        <v>86</v>
      </c>
      <c r="C89">
        <v>113.7392090676</v>
      </c>
      <c r="D89">
        <v>0</v>
      </c>
    </row>
    <row r="90" spans="2:4" x14ac:dyDescent="0.25">
      <c r="B90">
        <v>87</v>
      </c>
      <c r="C90">
        <v>144.67674091559999</v>
      </c>
      <c r="D90">
        <v>0</v>
      </c>
    </row>
    <row r="91" spans="2:4" x14ac:dyDescent="0.25">
      <c r="B91">
        <v>88</v>
      </c>
      <c r="C91">
        <v>165.60335443919999</v>
      </c>
      <c r="D91">
        <v>0</v>
      </c>
    </row>
    <row r="92" spans="2:4" x14ac:dyDescent="0.25">
      <c r="B92">
        <v>89</v>
      </c>
      <c r="C92">
        <v>82.451441009999996</v>
      </c>
      <c r="D92">
        <v>0</v>
      </c>
    </row>
    <row r="93" spans="2:4" x14ac:dyDescent="0.25">
      <c r="B93">
        <v>90</v>
      </c>
      <c r="C93">
        <v>123.57500928719999</v>
      </c>
      <c r="D93">
        <v>0</v>
      </c>
    </row>
    <row r="94" spans="2:4" x14ac:dyDescent="0.25">
      <c r="B94">
        <v>91</v>
      </c>
      <c r="C94">
        <v>143.6552186376</v>
      </c>
      <c r="D94">
        <v>0</v>
      </c>
    </row>
    <row r="95" spans="2:4" x14ac:dyDescent="0.25">
      <c r="B95">
        <v>92</v>
      </c>
      <c r="C95">
        <v>143.62603228680001</v>
      </c>
      <c r="D95">
        <v>0</v>
      </c>
    </row>
    <row r="96" spans="2:4" x14ac:dyDescent="0.25">
      <c r="B96">
        <v>93</v>
      </c>
      <c r="C96">
        <v>223.42151537399999</v>
      </c>
      <c r="D96">
        <v>0</v>
      </c>
    </row>
    <row r="97" spans="2:4" x14ac:dyDescent="0.25">
      <c r="B97">
        <v>94</v>
      </c>
      <c r="C97">
        <v>111.7545372132</v>
      </c>
      <c r="D97">
        <v>0</v>
      </c>
    </row>
    <row r="98" spans="2:4" x14ac:dyDescent="0.25">
      <c r="B98">
        <v>95</v>
      </c>
      <c r="C98">
        <v>167.38372183799999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180.98456131079999</v>
      </c>
    </row>
    <row r="3" spans="2:9" x14ac:dyDescent="0.25">
      <c r="B3" s="18">
        <v>150</v>
      </c>
      <c r="C3" s="18">
        <v>200</v>
      </c>
      <c r="D3" s="1">
        <v>171.29469284520002</v>
      </c>
      <c r="E3" s="19" t="str">
        <f>IF(D3="","N/A",IF(OR(D3&lt;B3,D3&gt;C3),"FAIL","PASS"))</f>
        <v>PASS</v>
      </c>
      <c r="H3" t="s">
        <v>39</v>
      </c>
      <c r="I3">
        <v>175.5850864128</v>
      </c>
    </row>
    <row r="4" spans="2:9" x14ac:dyDescent="0.25">
      <c r="H4" t="s">
        <v>40</v>
      </c>
      <c r="I4">
        <v>166.0411497012</v>
      </c>
    </row>
    <row r="5" spans="2:9" x14ac:dyDescent="0.25">
      <c r="H5" t="s">
        <v>41</v>
      </c>
      <c r="I5">
        <v>167.4129081888</v>
      </c>
    </row>
    <row r="6" spans="2:9" x14ac:dyDescent="0.25">
      <c r="B6" s="15" t="s">
        <v>23</v>
      </c>
      <c r="H6" t="s">
        <v>42</v>
      </c>
      <c r="I6">
        <v>166.44975861239999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8.6122792262405337E-2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180.95537496</v>
      </c>
      <c r="J2" t="s">
        <v>26</v>
      </c>
    </row>
    <row r="3" spans="2:10" x14ac:dyDescent="0.25">
      <c r="B3" s="18">
        <v>100</v>
      </c>
      <c r="C3" s="18"/>
      <c r="D3" s="1">
        <v>683.49685811928123</v>
      </c>
      <c r="E3" s="19" t="str">
        <f>IF(D3="","N/A",IF(OR(D3&lt;B3),"FAIL","PASS"))</f>
        <v>PASS</v>
      </c>
      <c r="I3">
        <v>0.26474938810679999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8.408587665480001E-2</v>
      </c>
    </row>
    <row r="3" spans="2:9" x14ac:dyDescent="0.25">
      <c r="B3" s="18">
        <v>0.05</v>
      </c>
      <c r="C3" s="18">
        <v>0.1</v>
      </c>
      <c r="D3" s="1">
        <v>7.9462758688080018E-2</v>
      </c>
      <c r="E3" s="19" t="str">
        <f>IF(D3="","N/A",IF(OR(D3&lt;B3,D3&gt;C3),"FAIL","PASS"))</f>
        <v>PASS</v>
      </c>
      <c r="H3" t="s">
        <v>39</v>
      </c>
      <c r="I3">
        <v>8.1459105082800007E-2</v>
      </c>
    </row>
    <row r="4" spans="2:9" x14ac:dyDescent="0.25">
      <c r="H4" t="s">
        <v>40</v>
      </c>
      <c r="I4">
        <v>7.696440705959999E-2</v>
      </c>
    </row>
    <row r="5" spans="2:9" x14ac:dyDescent="0.25">
      <c r="H5" t="s">
        <v>41</v>
      </c>
      <c r="I5">
        <v>7.7898370285200011E-2</v>
      </c>
    </row>
    <row r="6" spans="2:9" x14ac:dyDescent="0.25">
      <c r="H6" t="s">
        <v>42</v>
      </c>
      <c r="I6">
        <v>7.6906034358000003E-2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180.92618860919998</v>
      </c>
      <c r="J2">
        <v>64.735326074400007</v>
      </c>
      <c r="K2">
        <v>160.84597925880001</v>
      </c>
      <c r="L2">
        <v>55.308134766000002</v>
      </c>
    </row>
    <row r="3" spans="2:12" x14ac:dyDescent="0.25">
      <c r="B3" s="18">
        <v>50</v>
      </c>
      <c r="C3" s="18"/>
      <c r="D3" s="1">
        <v>50.258896077599992</v>
      </c>
      <c r="E3" s="19" t="str">
        <f>IF(D3="","N/A",IF(OR(D3&lt;B3),"FAIL","PASS"))</f>
        <v>PASS</v>
      </c>
      <c r="H3" t="s">
        <v>39</v>
      </c>
      <c r="I3">
        <v>175.5850864128</v>
      </c>
      <c r="J3">
        <v>62.9841450264</v>
      </c>
      <c r="K3">
        <v>160.5833021016</v>
      </c>
      <c r="L3">
        <v>56.592334201200003</v>
      </c>
    </row>
    <row r="4" spans="2:12" x14ac:dyDescent="0.25">
      <c r="H4" t="s">
        <v>40</v>
      </c>
      <c r="I4">
        <v>166.01196335039998</v>
      </c>
      <c r="J4">
        <v>61.028659522799998</v>
      </c>
      <c r="K4">
        <v>154.83359099399999</v>
      </c>
      <c r="L4">
        <v>55.278948415199999</v>
      </c>
    </row>
    <row r="5" spans="2:12" x14ac:dyDescent="0.25">
      <c r="H5" t="s">
        <v>41</v>
      </c>
      <c r="I5">
        <v>167.44209453960002</v>
      </c>
      <c r="J5">
        <v>65.669289300000003</v>
      </c>
      <c r="K5">
        <v>150.9518063376</v>
      </c>
      <c r="L5">
        <v>50.959368496799996</v>
      </c>
    </row>
    <row r="6" spans="2:12" x14ac:dyDescent="0.25">
      <c r="H6" t="s">
        <v>42</v>
      </c>
      <c r="I6">
        <v>166.59569036639999</v>
      </c>
      <c r="J6">
        <v>64.297530812399998</v>
      </c>
      <c r="K6">
        <v>152.09007401880001</v>
      </c>
      <c r="L6">
        <v>50.258896077599992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180.92618860919998</v>
      </c>
      <c r="J2">
        <v>64.764512425199996</v>
      </c>
      <c r="K2">
        <v>160.75842020639999</v>
      </c>
      <c r="L2">
        <v>55.337321116799998</v>
      </c>
    </row>
    <row r="3" spans="2:12" x14ac:dyDescent="0.25">
      <c r="B3" s="18">
        <v>20</v>
      </c>
      <c r="C3" s="18"/>
      <c r="D3" s="1">
        <v>58.164518109269494</v>
      </c>
      <c r="E3" s="19" t="str">
        <f>IF(D3="","N/A",IF(OR(D3&lt;B3),"FAIL","PASS"))</f>
        <v>PASS</v>
      </c>
      <c r="G3" t="s">
        <v>38</v>
      </c>
      <c r="H3" t="s">
        <v>27</v>
      </c>
      <c r="I3">
        <v>0.265887655788</v>
      </c>
      <c r="J3">
        <v>0.31725563319599998</v>
      </c>
      <c r="K3">
        <v>0.27478949278199999</v>
      </c>
      <c r="L3">
        <v>0.937757451204</v>
      </c>
    </row>
    <row r="4" spans="2:12" x14ac:dyDescent="0.25">
      <c r="G4" t="s">
        <v>39</v>
      </c>
      <c r="H4" t="s">
        <v>26</v>
      </c>
      <c r="I4">
        <v>175.43915465879999</v>
      </c>
      <c r="J4">
        <v>62.954958675599997</v>
      </c>
      <c r="K4">
        <v>160.43737034760002</v>
      </c>
      <c r="L4">
        <v>56.621520552</v>
      </c>
    </row>
    <row r="5" spans="2:12" x14ac:dyDescent="0.25">
      <c r="G5" t="s">
        <v>39</v>
      </c>
      <c r="H5" t="s">
        <v>27</v>
      </c>
      <c r="I5">
        <v>0.26040062183759999</v>
      </c>
      <c r="J5">
        <v>0.297117051144</v>
      </c>
      <c r="K5">
        <v>0.26562497863079998</v>
      </c>
      <c r="L5">
        <v>0.92170495826400001</v>
      </c>
    </row>
    <row r="6" spans="2:12" x14ac:dyDescent="0.25">
      <c r="G6" t="s">
        <v>40</v>
      </c>
      <c r="H6" t="s">
        <v>26</v>
      </c>
      <c r="I6">
        <v>165.92440429799998</v>
      </c>
      <c r="J6">
        <v>60.999473172000002</v>
      </c>
      <c r="K6">
        <v>154.68765923999999</v>
      </c>
      <c r="L6">
        <v>55.308134766000002</v>
      </c>
    </row>
    <row r="7" spans="2:12" x14ac:dyDescent="0.25">
      <c r="G7" t="s">
        <v>40</v>
      </c>
      <c r="H7" t="s">
        <v>27</v>
      </c>
      <c r="I7">
        <v>0.25208251185960001</v>
      </c>
      <c r="J7">
        <v>0.29682518763599997</v>
      </c>
      <c r="K7">
        <v>0.27172492594800002</v>
      </c>
      <c r="L7">
        <v>0.95089130906399999</v>
      </c>
    </row>
    <row r="8" spans="2:12" x14ac:dyDescent="0.25">
      <c r="G8" t="s">
        <v>41</v>
      </c>
      <c r="H8" t="s">
        <v>26</v>
      </c>
      <c r="I8">
        <v>167.4129081888</v>
      </c>
      <c r="J8">
        <v>65.698475650799992</v>
      </c>
      <c r="K8">
        <v>150.8058745836</v>
      </c>
      <c r="L8">
        <v>51.017741198400003</v>
      </c>
    </row>
    <row r="9" spans="2:12" x14ac:dyDescent="0.25">
      <c r="G9" t="s">
        <v>41</v>
      </c>
      <c r="H9" t="s">
        <v>27</v>
      </c>
      <c r="I9">
        <v>0.2348333785368</v>
      </c>
      <c r="J9">
        <v>0.308499727956</v>
      </c>
      <c r="K9">
        <v>0.247646186538</v>
      </c>
      <c r="L9">
        <v>0.844069265136</v>
      </c>
    </row>
    <row r="10" spans="2:12" x14ac:dyDescent="0.25">
      <c r="G10" t="s">
        <v>42</v>
      </c>
      <c r="H10" t="s">
        <v>26</v>
      </c>
      <c r="I10">
        <v>166.5665040156</v>
      </c>
      <c r="J10">
        <v>64.355903514000005</v>
      </c>
      <c r="K10">
        <v>152.09007401880001</v>
      </c>
      <c r="L10">
        <v>50.317268779199999</v>
      </c>
    </row>
    <row r="11" spans="2:12" x14ac:dyDescent="0.25">
      <c r="G11" t="s">
        <v>42</v>
      </c>
      <c r="H11" t="s">
        <v>27</v>
      </c>
      <c r="I11">
        <v>0.247646186538</v>
      </c>
      <c r="J11">
        <v>0.31754749670400001</v>
      </c>
      <c r="K11">
        <v>0.26183075302679998</v>
      </c>
      <c r="L11">
        <v>0.85311703388399995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2024-06-25T13:04:42Z</dcterms:modified>
</cp:coreProperties>
</file>