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38C2843-635D-496A-BF09-A713D548240E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<sst xmlns="http://schemas.openxmlformats.org/spreadsheetml/2006/main" count="171" uniqueCount="101">
  <si>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</si>
  <si>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</si>
  <si>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</si>
  <si>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</si>
  <si>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</si>
  <si>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</si>
  <si>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</si>
  <si>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</si>
  <si>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</si>
  <si>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</si>
  <si>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</si>
  <si>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</si>
  <si>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</si>
  <si>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</si>
  <si>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</si>
  <si>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</si>
  <si>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</si>
  <si>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</si>
  <si>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</si>
  <si>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</si>
  <si>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</si>
  <si>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</si>
  <si>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</si>
  <si>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</si>
  <si>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</si>
  <si>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</si>
  <si>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</si>
  <si>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</si>
  <si>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</si>
  <si>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</si>
  <si>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</si>
  <si>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</si>
  <si>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</si>
  <si>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</si>
  <si>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</si>
  <si>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</si>
  <si>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</si>
  <si>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</si>
  <si>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</si>
  <si>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</si>
  <si>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</si>
  <si>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</si>
  <si>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</si>
  <si>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</si>
  <si>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</si>
  <si>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</si>
  <si>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</si>
  <si>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</si>
  <si>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</si>
  <si>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</si>
  <si>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</si>
  <si>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</si>
  <si>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</si>
  <si>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</si>
  <si>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</si>
  <si>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</si>
  <si>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</si>
  <si>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</si>
  <si>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</si>
  <si>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</si>
  <si>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</si>
  <si>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</si>
  <si>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</si>
  <si>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</si>
  <si>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</si>
  <si>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</si>
  <si>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</si>
  <si>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</si>
  <si>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</si>
  <si>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</si>
  <si>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</si>
  <si>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</si>
  <si>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</si>
  <si>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</si>
  <si>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</si>
  <si>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</si>
  <si>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</si>
  <si>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</si>
  <si>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</si>
  <si>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</si>
  <si>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</si>
  <si>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</si>
  <si>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</si>
  <si>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</si>
  <si>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</si>
  <si>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</si>
  <si>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</si>
  <si>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</si>
  <si>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</si>
  <si>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</si>
  <si>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</si>
  <si>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</si>
  <si>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</si>
  <si>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</si>
  <si>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</si>
  <si>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</si>
  <si>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</si>
  <si>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</si>
  <si>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</si>
  <si>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</si>
  <si>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S24164574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</si>
</sst>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184.13084992703998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0.1404298238808287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654.79582146248822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0.17249999999999999</v>
      </c>
      <c r="E15" s="20">
        <f>ChromaticityCoordinates!G4</f>
        <v>0.49759999999999999</v>
      </c>
      <c r="F15" s="20" t="s">
        <v>49</v>
      </c>
      <c r="H15" s="26">
        <f>ChromaticityCoordinates!H4</f>
        <v>1.7199127884866723E-2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0.45179999999999998</v>
      </c>
      <c r="E16" s="20">
        <f>ChromaticityCoordinates!G5</f>
        <v>0.52839999999999998</v>
      </c>
      <c r="F16" s="20" t="s">
        <v>49</v>
      </c>
      <c r="H16" s="26">
        <f>ChromaticityCoordinates!H5</f>
        <v>8.9442719099986701E-4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</v>
      </c>
      <c r="E17" s="20">
        <f>ChromaticityCoordinates!G6</f>
        <v>0.56159999999999999</v>
      </c>
      <c r="F17" s="20" t="s">
        <v>49</v>
      </c>
      <c r="H17" s="26">
        <f>ChromaticityCoordinates!H6</f>
        <v>1.2006664815842906E-2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0.11899999999999999</v>
      </c>
      <c r="E18" s="20">
        <f>ChromaticityCoordinates!G7</f>
        <v>0.30370000000000003</v>
      </c>
      <c r="F18" s="20" t="s">
        <v>49</v>
      </c>
      <c r="H18" s="26">
        <f>ChromaticityCoordinates!H7</f>
        <v>2.1082931484971489E-2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7.3006737891119999E-2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61.641572889599992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66.093893832463948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7.2498895387200002E-2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0.13192230561599999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0.16242204220199999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0.21186372045720001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0.27125794433520001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0.34760943802799998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0.42174276906000002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0.54257426137199993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0.69492701254799993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0.88434642923999995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1.1350571826119999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1.4412220025039999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1.849247186688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2.3664293228640001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2.9886823219199998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3.80006287416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4.8916323940800002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6.2517163413600008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8.0058160244399996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10.00799968932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12.77778438024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16.405647784679999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20.996660765519998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27.0119676654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34.906875556799996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42.9331220268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54.0823080324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69.113278694400009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87.559052399999999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111.60860545919999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141.3494969244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181.18886576639997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0.17249999999999999</v>
      </c>
      <c r="G4" s="4">
        <v>0.49759999999999999</v>
      </c>
      <c r="H4" s="3">
        <f>IF(OR((F4=""),(G4="")),"",SQRT((F4-C4)^2+(G4-D4)^2))</f>
        <v>1.7199127884866723E-2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-4.500000000000004E-3</v>
      </c>
      <c r="O4" s="3">
        <f>IF(G4="","",G4-D4)</f>
        <v>1.6600000000000004E-2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0.45179999999999998</v>
      </c>
      <c r="G5" s="4">
        <v>0.52839999999999998</v>
      </c>
      <c r="H5" s="3">
        <f t="shared" ref="H5:H7" si="0">IF(OR((F5=""),(G5="")),"",SQRT((F5-C5)^2+(G5-D5)^2))</f>
        <v>8.9442719099986701E-4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7.999999999999674E-4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0.56159999999999999</v>
      </c>
      <c r="H6" s="3">
        <f t="shared" si="0"/>
        <v>1.2006664815842906E-2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-4.0000000000006697E-4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0.11899999999999999</v>
      </c>
      <c r="G7" s="3">
        <v>0.30370000000000003</v>
      </c>
      <c r="H7" s="3">
        <f t="shared" si="0"/>
        <v>2.1082931484971489E-2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-4.0000000000000036E-3</v>
      </c>
      <c r="O7" s="3">
        <f t="shared" si="6"/>
        <v>2.0700000000000052E-2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230.51379861839999</v>
      </c>
      <c r="F3" s="8"/>
    </row>
    <row r="4" spans="2:6" x14ac:dyDescent="0.25">
      <c r="B4" s="1" t="s">
        <v>39</v>
      </c>
      <c r="C4" s="18"/>
      <c r="D4" s="18"/>
      <c r="E4" s="1">
        <v>200.948025258</v>
      </c>
      <c r="F4" s="8"/>
    </row>
    <row r="5" spans="2:6" x14ac:dyDescent="0.25">
      <c r="B5" s="1" t="s">
        <v>40</v>
      </c>
      <c r="C5" s="18"/>
      <c r="D5" s="18"/>
      <c r="E5" s="1">
        <v>200.30592554039998</v>
      </c>
      <c r="F5" s="8"/>
    </row>
    <row r="6" spans="2:6" x14ac:dyDescent="0.25">
      <c r="B6" s="1" t="s">
        <v>41</v>
      </c>
      <c r="C6" s="18"/>
      <c r="D6" s="18"/>
      <c r="E6" s="1">
        <v>207.77763134519998</v>
      </c>
      <c r="F6" s="8"/>
    </row>
    <row r="7" spans="2:6" x14ac:dyDescent="0.25">
      <c r="B7" s="1" t="s">
        <v>42</v>
      </c>
      <c r="C7" s="18"/>
      <c r="D7" s="18"/>
      <c r="E7" s="1">
        <v>214.7239828356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3" sqref="D9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0.1090693929396</v>
      </c>
      <c r="D4">
        <v>0</v>
      </c>
    </row>
    <row r="5" spans="2:4" x14ac:dyDescent="0.25">
      <c r="B5">
        <v>2</v>
      </c>
      <c r="C5">
        <v>5.0054591622000003E-2</v>
      </c>
      <c r="D5">
        <v>0</v>
      </c>
    </row>
    <row r="6" spans="2:4" x14ac:dyDescent="0.25">
      <c r="B6">
        <v>3</v>
      </c>
      <c r="C6">
        <v>7.9532805930000006E-2</v>
      </c>
      <c r="D6">
        <v>0</v>
      </c>
    </row>
    <row r="7" spans="2:4" x14ac:dyDescent="0.25">
      <c r="B7">
        <v>4</v>
      </c>
      <c r="C7">
        <v>6.4852071477599998E-2</v>
      </c>
      <c r="D7">
        <v>0</v>
      </c>
    </row>
    <row r="8" spans="2:4" x14ac:dyDescent="0.25">
      <c r="B8">
        <v>5</v>
      </c>
      <c r="C8">
        <v>7.2119472826799993E-2</v>
      </c>
      <c r="D8">
        <v>0</v>
      </c>
    </row>
    <row r="9" spans="2:4" x14ac:dyDescent="0.25">
      <c r="B9">
        <v>6</v>
      </c>
      <c r="C9">
        <v>7.2119472826799993E-2</v>
      </c>
      <c r="D9">
        <v>0</v>
      </c>
    </row>
    <row r="10" spans="2:4" x14ac:dyDescent="0.25">
      <c r="B10">
        <v>7</v>
      </c>
      <c r="C10">
        <v>0.1015393144332</v>
      </c>
      <c r="D10">
        <v>0</v>
      </c>
    </row>
    <row r="11" spans="2:4" x14ac:dyDescent="0.25">
      <c r="B11">
        <v>8</v>
      </c>
      <c r="C11">
        <v>0.15165227875679999</v>
      </c>
      <c r="D11">
        <v>0</v>
      </c>
    </row>
    <row r="12" spans="2:4" x14ac:dyDescent="0.25">
      <c r="B12">
        <v>9</v>
      </c>
      <c r="C12">
        <v>7.1389814056800005E-2</v>
      </c>
      <c r="D12">
        <v>0</v>
      </c>
    </row>
    <row r="13" spans="2:4" x14ac:dyDescent="0.25">
      <c r="B13">
        <v>10</v>
      </c>
      <c r="C13">
        <v>0.11163779181</v>
      </c>
      <c r="D13">
        <v>0</v>
      </c>
    </row>
    <row r="14" spans="2:4" x14ac:dyDescent="0.25">
      <c r="B14">
        <v>11</v>
      </c>
      <c r="C14">
        <v>0.13186393291439999</v>
      </c>
      <c r="D14">
        <v>0</v>
      </c>
    </row>
    <row r="15" spans="2:4" x14ac:dyDescent="0.25">
      <c r="B15">
        <v>12</v>
      </c>
      <c r="C15">
        <v>0.13180556021279999</v>
      </c>
      <c r="D15">
        <v>0</v>
      </c>
    </row>
    <row r="16" spans="2:4" x14ac:dyDescent="0.25">
      <c r="B16">
        <v>13</v>
      </c>
      <c r="C16">
        <v>0.1726956376836</v>
      </c>
      <c r="D16">
        <v>0</v>
      </c>
    </row>
    <row r="17" spans="2:4" x14ac:dyDescent="0.25">
      <c r="B17">
        <v>14</v>
      </c>
      <c r="C17">
        <v>0.18685101782159999</v>
      </c>
      <c r="D17">
        <v>0</v>
      </c>
    </row>
    <row r="18" spans="2:4" x14ac:dyDescent="0.25">
      <c r="B18">
        <v>15</v>
      </c>
      <c r="C18">
        <v>8.8814065484400004E-2</v>
      </c>
      <c r="D18">
        <v>0</v>
      </c>
    </row>
    <row r="19" spans="2:4" x14ac:dyDescent="0.25">
      <c r="B19">
        <v>16</v>
      </c>
      <c r="C19">
        <v>0.1379638802316</v>
      </c>
      <c r="D19">
        <v>0</v>
      </c>
    </row>
    <row r="20" spans="2:4" x14ac:dyDescent="0.25">
      <c r="B20">
        <v>17</v>
      </c>
      <c r="C20">
        <v>0.1623928558512</v>
      </c>
      <c r="D20">
        <v>0</v>
      </c>
    </row>
    <row r="21" spans="2:4" x14ac:dyDescent="0.25">
      <c r="B21">
        <v>18</v>
      </c>
      <c r="C21">
        <v>0.16242204220199999</v>
      </c>
      <c r="D21">
        <v>0</v>
      </c>
    </row>
    <row r="22" spans="2:4" x14ac:dyDescent="0.25">
      <c r="B22">
        <v>19</v>
      </c>
      <c r="C22">
        <v>0.21198046586039998</v>
      </c>
      <c r="D22">
        <v>0</v>
      </c>
    </row>
    <row r="23" spans="2:4" x14ac:dyDescent="0.25">
      <c r="B23">
        <v>20</v>
      </c>
      <c r="C23">
        <v>0.212184770316</v>
      </c>
      <c r="D23">
        <v>0</v>
      </c>
    </row>
    <row r="24" spans="2:4" x14ac:dyDescent="0.25">
      <c r="B24">
        <v>21</v>
      </c>
      <c r="C24">
        <v>0.2716957395972</v>
      </c>
      <c r="D24">
        <v>0</v>
      </c>
    </row>
    <row r="25" spans="2:4" x14ac:dyDescent="0.25">
      <c r="B25">
        <v>22</v>
      </c>
      <c r="C25">
        <v>0.27172492594800002</v>
      </c>
      <c r="D25">
        <v>0</v>
      </c>
    </row>
    <row r="26" spans="2:4" x14ac:dyDescent="0.25">
      <c r="B26">
        <v>23</v>
      </c>
      <c r="C26">
        <v>0.35111180012400001</v>
      </c>
      <c r="D26">
        <v>0</v>
      </c>
    </row>
    <row r="27" spans="2:4" x14ac:dyDescent="0.25">
      <c r="B27">
        <v>24</v>
      </c>
      <c r="C27">
        <v>0.39926927894399999</v>
      </c>
      <c r="D27">
        <v>0</v>
      </c>
    </row>
    <row r="28" spans="2:4" x14ac:dyDescent="0.25">
      <c r="B28">
        <v>25</v>
      </c>
      <c r="C28">
        <v>0.1947897052392</v>
      </c>
      <c r="D28">
        <v>0</v>
      </c>
    </row>
    <row r="29" spans="2:4" x14ac:dyDescent="0.25">
      <c r="B29">
        <v>26</v>
      </c>
      <c r="C29">
        <v>0.29682518763599997</v>
      </c>
      <c r="D29">
        <v>0</v>
      </c>
    </row>
    <row r="30" spans="2:4" x14ac:dyDescent="0.25">
      <c r="B30">
        <v>27</v>
      </c>
      <c r="C30">
        <v>0.348193165044</v>
      </c>
      <c r="D30">
        <v>0</v>
      </c>
    </row>
    <row r="31" spans="2:4" x14ac:dyDescent="0.25">
      <c r="B31">
        <v>28</v>
      </c>
      <c r="C31">
        <v>0.34848502855199998</v>
      </c>
      <c r="D31">
        <v>0</v>
      </c>
    </row>
    <row r="32" spans="2:4" x14ac:dyDescent="0.25">
      <c r="B32">
        <v>29</v>
      </c>
      <c r="C32">
        <v>0.44771862127200002</v>
      </c>
      <c r="D32">
        <v>0</v>
      </c>
    </row>
    <row r="33" spans="2:4" x14ac:dyDescent="0.25">
      <c r="B33">
        <v>30</v>
      </c>
      <c r="C33">
        <v>0.48390969626399999</v>
      </c>
      <c r="D33">
        <v>0</v>
      </c>
    </row>
    <row r="34" spans="2:4" x14ac:dyDescent="0.25">
      <c r="B34">
        <v>31</v>
      </c>
      <c r="C34">
        <v>0.23748933645959999</v>
      </c>
      <c r="D34">
        <v>0</v>
      </c>
    </row>
    <row r="35" spans="2:4" x14ac:dyDescent="0.25">
      <c r="B35">
        <v>32</v>
      </c>
      <c r="C35">
        <v>0.36074329588799997</v>
      </c>
      <c r="D35">
        <v>0</v>
      </c>
    </row>
    <row r="36" spans="2:4" x14ac:dyDescent="0.25">
      <c r="B36">
        <v>33</v>
      </c>
      <c r="C36">
        <v>0.422034632568</v>
      </c>
      <c r="D36">
        <v>0</v>
      </c>
    </row>
    <row r="37" spans="2:4" x14ac:dyDescent="0.25">
      <c r="B37">
        <v>34</v>
      </c>
      <c r="C37">
        <v>0.422034632568</v>
      </c>
      <c r="D37">
        <v>0</v>
      </c>
    </row>
    <row r="38" spans="2:4" x14ac:dyDescent="0.25">
      <c r="B38">
        <v>35</v>
      </c>
      <c r="C38">
        <v>0.54403357891199999</v>
      </c>
      <c r="D38">
        <v>0</v>
      </c>
    </row>
    <row r="39" spans="2:4" x14ac:dyDescent="0.25">
      <c r="B39">
        <v>36</v>
      </c>
      <c r="C39">
        <v>0.54403357891199999</v>
      </c>
      <c r="D39">
        <v>0</v>
      </c>
    </row>
    <row r="40" spans="2:4" x14ac:dyDescent="0.25">
      <c r="B40">
        <v>37</v>
      </c>
      <c r="C40">
        <v>0.69521887605599997</v>
      </c>
      <c r="D40">
        <v>0</v>
      </c>
    </row>
    <row r="41" spans="2:4" x14ac:dyDescent="0.25">
      <c r="B41">
        <v>38</v>
      </c>
      <c r="C41">
        <v>0.69492701254799993</v>
      </c>
      <c r="D41">
        <v>0</v>
      </c>
    </row>
    <row r="42" spans="2:4" x14ac:dyDescent="0.25">
      <c r="B42">
        <v>39</v>
      </c>
      <c r="C42">
        <v>0.88668133730399989</v>
      </c>
      <c r="D42">
        <v>0</v>
      </c>
    </row>
    <row r="43" spans="2:4" x14ac:dyDescent="0.25">
      <c r="B43">
        <v>40</v>
      </c>
      <c r="C43">
        <v>0.88697320081200004</v>
      </c>
      <c r="D43">
        <v>0</v>
      </c>
    </row>
    <row r="44" spans="2:4" x14ac:dyDescent="0.25">
      <c r="B44">
        <v>41</v>
      </c>
      <c r="C44">
        <v>1.1379758176920001</v>
      </c>
      <c r="D44">
        <v>0</v>
      </c>
    </row>
    <row r="45" spans="2:4" x14ac:dyDescent="0.25">
      <c r="B45">
        <v>42</v>
      </c>
      <c r="C45">
        <v>1.135640909628</v>
      </c>
      <c r="D45">
        <v>0</v>
      </c>
    </row>
    <row r="46" spans="2:4" x14ac:dyDescent="0.25">
      <c r="B46">
        <v>43</v>
      </c>
      <c r="C46">
        <v>1.4470592726639999</v>
      </c>
      <c r="D46">
        <v>0</v>
      </c>
    </row>
    <row r="47" spans="2:4" x14ac:dyDescent="0.25">
      <c r="B47">
        <v>44</v>
      </c>
      <c r="C47">
        <v>1.4429731835519999</v>
      </c>
      <c r="D47">
        <v>0</v>
      </c>
    </row>
    <row r="48" spans="2:4" x14ac:dyDescent="0.25">
      <c r="B48">
        <v>45</v>
      </c>
      <c r="C48">
        <v>1.858003091928</v>
      </c>
      <c r="D48">
        <v>0</v>
      </c>
    </row>
    <row r="49" spans="2:4" x14ac:dyDescent="0.25">
      <c r="B49">
        <v>46</v>
      </c>
      <c r="C49">
        <v>1.8571275014040001</v>
      </c>
      <c r="D49">
        <v>0</v>
      </c>
    </row>
    <row r="50" spans="2:4" x14ac:dyDescent="0.25">
      <c r="B50">
        <v>47</v>
      </c>
      <c r="C50">
        <v>2.354462919036</v>
      </c>
      <c r="D50">
        <v>0</v>
      </c>
    </row>
    <row r="51" spans="2:4" x14ac:dyDescent="0.25">
      <c r="B51">
        <v>48</v>
      </c>
      <c r="C51">
        <v>2.3547547825440001</v>
      </c>
      <c r="D51">
        <v>0</v>
      </c>
    </row>
    <row r="52" spans="2:4" x14ac:dyDescent="0.25">
      <c r="B52">
        <v>49</v>
      </c>
      <c r="C52">
        <v>3.0178686727199997</v>
      </c>
      <c r="D52">
        <v>0</v>
      </c>
    </row>
    <row r="53" spans="2:4" x14ac:dyDescent="0.25">
      <c r="B53">
        <v>50</v>
      </c>
      <c r="C53">
        <v>3.0149500376399998</v>
      </c>
      <c r="D53">
        <v>0</v>
      </c>
    </row>
    <row r="54" spans="2:4" x14ac:dyDescent="0.25">
      <c r="B54">
        <v>51</v>
      </c>
      <c r="C54">
        <v>3.8292492249599999</v>
      </c>
      <c r="D54">
        <v>0</v>
      </c>
    </row>
    <row r="55" spans="2:4" x14ac:dyDescent="0.25">
      <c r="B55">
        <v>52</v>
      </c>
      <c r="C55">
        <v>3.8555169406800003</v>
      </c>
      <c r="D55">
        <v>0</v>
      </c>
    </row>
    <row r="56" spans="2:4" x14ac:dyDescent="0.25">
      <c r="B56">
        <v>53</v>
      </c>
      <c r="C56">
        <v>4.8916323940800002</v>
      </c>
      <c r="D56">
        <v>0</v>
      </c>
    </row>
    <row r="57" spans="2:4" x14ac:dyDescent="0.25">
      <c r="B57">
        <v>54</v>
      </c>
      <c r="C57">
        <v>4.8215851521599999</v>
      </c>
      <c r="D57">
        <v>0</v>
      </c>
    </row>
    <row r="58" spans="2:4" x14ac:dyDescent="0.25">
      <c r="B58">
        <v>55</v>
      </c>
      <c r="C58">
        <v>6.2312858958000001</v>
      </c>
      <c r="D58">
        <v>0</v>
      </c>
    </row>
    <row r="59" spans="2:4" x14ac:dyDescent="0.25">
      <c r="B59">
        <v>56</v>
      </c>
      <c r="C59">
        <v>6.1524827486399998</v>
      </c>
      <c r="D59">
        <v>0</v>
      </c>
    </row>
    <row r="60" spans="2:4" x14ac:dyDescent="0.25">
      <c r="B60">
        <v>57</v>
      </c>
      <c r="C60">
        <v>7.9503619579199993</v>
      </c>
      <c r="D60">
        <v>0</v>
      </c>
    </row>
    <row r="61" spans="2:4" x14ac:dyDescent="0.25">
      <c r="B61">
        <v>58</v>
      </c>
      <c r="C61">
        <v>7.8482097301199998</v>
      </c>
      <c r="D61">
        <v>0</v>
      </c>
    </row>
    <row r="62" spans="2:4" x14ac:dyDescent="0.25">
      <c r="B62">
        <v>59</v>
      </c>
      <c r="C62">
        <v>10.0984773768</v>
      </c>
      <c r="D62">
        <v>0</v>
      </c>
    </row>
    <row r="63" spans="2:4" x14ac:dyDescent="0.25">
      <c r="B63">
        <v>60</v>
      </c>
      <c r="C63">
        <v>9.85623066516</v>
      </c>
      <c r="D63">
        <v>0</v>
      </c>
    </row>
    <row r="64" spans="2:4" x14ac:dyDescent="0.25">
      <c r="B64">
        <v>61</v>
      </c>
      <c r="C64">
        <v>12.553049479079998</v>
      </c>
      <c r="D64">
        <v>0</v>
      </c>
    </row>
    <row r="65" spans="2:4" x14ac:dyDescent="0.25">
      <c r="B65">
        <v>62</v>
      </c>
      <c r="C65">
        <v>12.5209444932</v>
      </c>
      <c r="D65">
        <v>0</v>
      </c>
    </row>
    <row r="66" spans="2:4" x14ac:dyDescent="0.25">
      <c r="B66">
        <v>63</v>
      </c>
      <c r="C66">
        <v>16.224692409719999</v>
      </c>
      <c r="D66">
        <v>0</v>
      </c>
    </row>
    <row r="67" spans="2:4" x14ac:dyDescent="0.25">
      <c r="B67">
        <v>64</v>
      </c>
      <c r="C67">
        <v>16.513637282639998</v>
      </c>
      <c r="D67">
        <v>0</v>
      </c>
    </row>
    <row r="68" spans="2:4" x14ac:dyDescent="0.25">
      <c r="B68">
        <v>65</v>
      </c>
      <c r="C68">
        <v>21.600818227080001</v>
      </c>
      <c r="D68">
        <v>0</v>
      </c>
    </row>
    <row r="69" spans="2:4" x14ac:dyDescent="0.25">
      <c r="B69">
        <v>66</v>
      </c>
      <c r="C69">
        <v>24.180891637799999</v>
      </c>
      <c r="D69">
        <v>0</v>
      </c>
    </row>
    <row r="70" spans="2:4" x14ac:dyDescent="0.25">
      <c r="B70">
        <v>67</v>
      </c>
      <c r="C70">
        <v>11.83798388448</v>
      </c>
      <c r="D70">
        <v>0</v>
      </c>
    </row>
    <row r="71" spans="2:4" x14ac:dyDescent="0.25">
      <c r="B71">
        <v>68</v>
      </c>
      <c r="C71">
        <v>17.400902346959999</v>
      </c>
      <c r="D71">
        <v>0</v>
      </c>
    </row>
    <row r="72" spans="2:4" x14ac:dyDescent="0.25">
      <c r="B72">
        <v>69</v>
      </c>
      <c r="C72">
        <v>20.275757900759999</v>
      </c>
      <c r="D72">
        <v>0</v>
      </c>
    </row>
    <row r="73" spans="2:4" x14ac:dyDescent="0.25">
      <c r="B73">
        <v>70</v>
      </c>
      <c r="C73">
        <v>21.037521656639999</v>
      </c>
      <c r="D73">
        <v>0</v>
      </c>
    </row>
    <row r="74" spans="2:4" x14ac:dyDescent="0.25">
      <c r="B74">
        <v>71</v>
      </c>
      <c r="C74">
        <v>26.241448004279999</v>
      </c>
      <c r="D74">
        <v>0</v>
      </c>
    </row>
    <row r="75" spans="2:4" x14ac:dyDescent="0.25">
      <c r="B75">
        <v>72</v>
      </c>
      <c r="C75">
        <v>27.840860028119998</v>
      </c>
      <c r="D75">
        <v>0</v>
      </c>
    </row>
    <row r="76" spans="2:4" x14ac:dyDescent="0.25">
      <c r="B76">
        <v>73</v>
      </c>
      <c r="C76">
        <v>31.054277251200002</v>
      </c>
      <c r="D76">
        <v>0</v>
      </c>
    </row>
    <row r="77" spans="2:4" x14ac:dyDescent="0.25">
      <c r="B77">
        <v>74</v>
      </c>
      <c r="C77">
        <v>31.025090900399999</v>
      </c>
      <c r="D77">
        <v>0</v>
      </c>
    </row>
    <row r="78" spans="2:4" x14ac:dyDescent="0.25">
      <c r="B78">
        <v>75</v>
      </c>
      <c r="C78">
        <v>42.699631220400001</v>
      </c>
      <c r="D78">
        <v>0</v>
      </c>
    </row>
    <row r="79" spans="2:4" x14ac:dyDescent="0.25">
      <c r="B79">
        <v>76</v>
      </c>
      <c r="C79">
        <v>42.553699466400005</v>
      </c>
      <c r="D79">
        <v>0</v>
      </c>
    </row>
    <row r="80" spans="2:4" x14ac:dyDescent="0.25">
      <c r="B80">
        <v>77</v>
      </c>
      <c r="C80">
        <v>54.607662346799998</v>
      </c>
      <c r="D80">
        <v>0</v>
      </c>
    </row>
    <row r="81" spans="2:4" x14ac:dyDescent="0.25">
      <c r="B81">
        <v>78</v>
      </c>
      <c r="C81">
        <v>54.228239786400003</v>
      </c>
      <c r="D81">
        <v>0</v>
      </c>
    </row>
    <row r="82" spans="2:4" x14ac:dyDescent="0.25">
      <c r="B82">
        <v>79</v>
      </c>
      <c r="C82">
        <v>69.259210448399998</v>
      </c>
      <c r="D82">
        <v>0</v>
      </c>
    </row>
    <row r="83" spans="2:4" x14ac:dyDescent="0.25">
      <c r="B83">
        <v>80</v>
      </c>
      <c r="C83">
        <v>69.171651396000001</v>
      </c>
      <c r="D83">
        <v>0</v>
      </c>
    </row>
    <row r="84" spans="2:4" x14ac:dyDescent="0.25">
      <c r="B84">
        <v>81</v>
      </c>
      <c r="C84">
        <v>87.559052399999999</v>
      </c>
      <c r="D84">
        <v>0</v>
      </c>
    </row>
    <row r="85" spans="2:4" x14ac:dyDescent="0.25">
      <c r="B85">
        <v>82</v>
      </c>
      <c r="C85">
        <v>87.850915908000005</v>
      </c>
      <c r="D85">
        <v>0</v>
      </c>
    </row>
    <row r="86" spans="2:4" x14ac:dyDescent="0.25">
      <c r="B86">
        <v>83</v>
      </c>
      <c r="C86">
        <v>111.8129099148</v>
      </c>
      <c r="D86">
        <v>0</v>
      </c>
    </row>
    <row r="87" spans="2:4" x14ac:dyDescent="0.25">
      <c r="B87">
        <v>84</v>
      </c>
      <c r="C87">
        <v>111.7545372132</v>
      </c>
      <c r="D87">
        <v>0</v>
      </c>
    </row>
    <row r="88" spans="2:4" x14ac:dyDescent="0.25">
      <c r="B88">
        <v>85</v>
      </c>
      <c r="C88">
        <v>142.9547462184</v>
      </c>
      <c r="D88">
        <v>0</v>
      </c>
    </row>
    <row r="89" spans="2:4" x14ac:dyDescent="0.25">
      <c r="B89">
        <v>86</v>
      </c>
      <c r="C89">
        <v>141.93322394040001</v>
      </c>
      <c r="D89">
        <v>0</v>
      </c>
    </row>
    <row r="90" spans="2:4" x14ac:dyDescent="0.25">
      <c r="B90">
        <v>87</v>
      </c>
      <c r="C90">
        <v>207.7192586436</v>
      </c>
      <c r="D90">
        <v>0</v>
      </c>
    </row>
    <row r="91" spans="2:4" x14ac:dyDescent="0.25">
      <c r="B91">
        <v>88</v>
      </c>
      <c r="C91">
        <v>103.96178154959999</v>
      </c>
      <c r="D91">
        <v>0</v>
      </c>
    </row>
    <row r="92" spans="2:4" x14ac:dyDescent="0.25">
      <c r="B92">
        <v>89</v>
      </c>
      <c r="C92">
        <v>155.82592692119999</v>
      </c>
      <c r="D92">
        <v>0</v>
      </c>
    </row>
    <row r="93" spans="2:4" x14ac:dyDescent="0.25">
      <c r="B93">
        <v>90</v>
      </c>
      <c r="C93">
        <v>181.53910197599998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201.29826146760001</v>
      </c>
    </row>
    <row r="3" spans="2:9" x14ac:dyDescent="0.25">
      <c r="B3" s="18">
        <v>150</v>
      </c>
      <c r="C3" s="18">
        <v>200</v>
      </c>
      <c r="D3" s="1">
        <v>184.13084992703998</v>
      </c>
      <c r="E3" s="19" t="str">
        <f>IF(D3="","N/A",IF(OR(D3&lt;B3,D3&gt;C3),"FAIL","PASS"))</f>
        <v>PASS</v>
      </c>
      <c r="H3" t="s">
        <v>39</v>
      </c>
      <c r="I3">
        <v>175.3515956064</v>
      </c>
    </row>
    <row r="4" spans="2:9" x14ac:dyDescent="0.25">
      <c r="H4" t="s">
        <v>40</v>
      </c>
      <c r="I4">
        <v>174.8846139936</v>
      </c>
    </row>
    <row r="5" spans="2:9" x14ac:dyDescent="0.25">
      <c r="H5" t="s">
        <v>41</v>
      </c>
      <c r="I5">
        <v>181.48072927439998</v>
      </c>
    </row>
    <row r="6" spans="2:9" x14ac:dyDescent="0.25">
      <c r="B6" s="15" t="s">
        <v>23</v>
      </c>
      <c r="H6" t="s">
        <v>42</v>
      </c>
      <c r="I6">
        <v>187.6390492932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0.1404298238808287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201.23988876600001</v>
      </c>
      <c r="J2" t="s">
        <v>26</v>
      </c>
    </row>
    <row r="3" spans="2:10" x14ac:dyDescent="0.25">
      <c r="B3" s="18">
        <v>100</v>
      </c>
      <c r="C3" s="18"/>
      <c r="D3" s="1">
        <v>654.79582146248822</v>
      </c>
      <c r="E3" s="19" t="str">
        <f>IF(D3="","N/A",IF(OR(D3&lt;B3),"FAIL","PASS"))</f>
        <v>PASS</v>
      </c>
      <c r="I3">
        <v>0.30733227392399998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7.9999787542800002E-2</v>
      </c>
    </row>
    <row r="3" spans="2:9" x14ac:dyDescent="0.25">
      <c r="B3" s="18">
        <v>0.05</v>
      </c>
      <c r="C3" s="18">
        <v>0.1</v>
      </c>
      <c r="D3" s="1">
        <v>7.3006737891119999E-2</v>
      </c>
      <c r="E3" s="19" t="str">
        <f>IF(D3="","N/A",IF(OR(D3&lt;B3,D3&gt;C3),"FAIL","PASS"))</f>
        <v>PASS</v>
      </c>
      <c r="H3" t="s">
        <v>39</v>
      </c>
      <c r="I3">
        <v>6.9609446657999993E-2</v>
      </c>
    </row>
    <row r="4" spans="2:9" x14ac:dyDescent="0.25">
      <c r="H4" t="s">
        <v>40</v>
      </c>
      <c r="I4">
        <v>6.9375955851600002E-2</v>
      </c>
    </row>
    <row r="5" spans="2:9" x14ac:dyDescent="0.25">
      <c r="H5" t="s">
        <v>41</v>
      </c>
      <c r="I5">
        <v>7.2119472826799993E-2</v>
      </c>
    </row>
    <row r="6" spans="2:9" x14ac:dyDescent="0.25">
      <c r="H6" t="s">
        <v>42</v>
      </c>
      <c r="I6">
        <v>7.3929026576400006E-2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201.18151606439997</v>
      </c>
      <c r="J2">
        <v>80.14571929680001</v>
      </c>
      <c r="K2">
        <v>185.50844568479999</v>
      </c>
      <c r="L2">
        <v>68.821415186400003</v>
      </c>
    </row>
    <row r="3" spans="2:12" x14ac:dyDescent="0.25">
      <c r="B3" s="18">
        <v>50</v>
      </c>
      <c r="C3" s="18"/>
      <c r="D3" s="1">
        <v>61.641572889599992</v>
      </c>
      <c r="E3" s="19" t="str">
        <f>IF(D3="","N/A",IF(OR(D3&lt;B3),"FAIL","PASS"))</f>
        <v>PASS</v>
      </c>
      <c r="H3" t="s">
        <v>39</v>
      </c>
      <c r="I3">
        <v>175.43915465879999</v>
      </c>
      <c r="J3">
        <v>73.491231314399997</v>
      </c>
      <c r="K3">
        <v>170.76933853080001</v>
      </c>
      <c r="L3">
        <v>68.325247222800002</v>
      </c>
    </row>
    <row r="4" spans="2:12" x14ac:dyDescent="0.25">
      <c r="H4" t="s">
        <v>40</v>
      </c>
      <c r="I4">
        <v>175.00135939680001</v>
      </c>
      <c r="J4">
        <v>73.286926858800001</v>
      </c>
      <c r="K4">
        <v>170.71096582919998</v>
      </c>
      <c r="L4">
        <v>68.150129117999995</v>
      </c>
    </row>
    <row r="5" spans="2:12" x14ac:dyDescent="0.25">
      <c r="H5" t="s">
        <v>41</v>
      </c>
      <c r="I5">
        <v>181.36398387119999</v>
      </c>
      <c r="J5">
        <v>78.949078913999998</v>
      </c>
      <c r="K5">
        <v>168.31768506360001</v>
      </c>
      <c r="L5">
        <v>61.641572889599992</v>
      </c>
    </row>
    <row r="6" spans="2:12" x14ac:dyDescent="0.25">
      <c r="H6" t="s">
        <v>42</v>
      </c>
      <c r="I6">
        <v>187.66823564399999</v>
      </c>
      <c r="J6">
        <v>79.737110385599991</v>
      </c>
      <c r="K6">
        <v>175.43915465879999</v>
      </c>
      <c r="L6">
        <v>62.867399623200001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201.12314336279999</v>
      </c>
      <c r="J2">
        <v>80.204091998400003</v>
      </c>
      <c r="K2">
        <v>185.39170028160001</v>
      </c>
      <c r="L2">
        <v>68.7922288356</v>
      </c>
    </row>
    <row r="3" spans="2:12" x14ac:dyDescent="0.25">
      <c r="B3" s="18">
        <v>20</v>
      </c>
      <c r="C3" s="18"/>
      <c r="D3" s="1">
        <v>66.093893832463948</v>
      </c>
      <c r="E3" s="19" t="str">
        <f>IF(D3="","N/A",IF(OR(D3&lt;B3),"FAIL","PASS"))</f>
        <v>PASS</v>
      </c>
      <c r="G3" t="s">
        <v>38</v>
      </c>
      <c r="H3" t="s">
        <v>27</v>
      </c>
      <c r="I3">
        <v>0.30820786444800002</v>
      </c>
      <c r="J3">
        <v>0.36803988358799994</v>
      </c>
      <c r="K3">
        <v>0.31929867775199999</v>
      </c>
      <c r="L3">
        <v>1.010723328204</v>
      </c>
    </row>
    <row r="4" spans="2:12" x14ac:dyDescent="0.25">
      <c r="G4" t="s">
        <v>39</v>
      </c>
      <c r="H4" t="s">
        <v>26</v>
      </c>
      <c r="I4">
        <v>175.43915465879999</v>
      </c>
      <c r="J4">
        <v>73.578790366799993</v>
      </c>
      <c r="K4">
        <v>170.886083934</v>
      </c>
      <c r="L4">
        <v>68.383619924400008</v>
      </c>
    </row>
    <row r="5" spans="2:12" x14ac:dyDescent="0.25">
      <c r="G5" t="s">
        <v>39</v>
      </c>
      <c r="H5" t="s">
        <v>27</v>
      </c>
      <c r="I5">
        <v>0.28007222227680001</v>
      </c>
      <c r="J5">
        <v>0.33301626262799999</v>
      </c>
      <c r="K5">
        <v>0.29507400658799998</v>
      </c>
      <c r="L5">
        <v>0.946221492936</v>
      </c>
    </row>
    <row r="6" spans="2:12" x14ac:dyDescent="0.25">
      <c r="G6" t="s">
        <v>40</v>
      </c>
      <c r="H6" t="s">
        <v>26</v>
      </c>
      <c r="I6">
        <v>175.14729115080002</v>
      </c>
      <c r="J6">
        <v>73.403672262000001</v>
      </c>
      <c r="K6">
        <v>170.82771123239999</v>
      </c>
      <c r="L6">
        <v>68.237688170400006</v>
      </c>
    </row>
    <row r="7" spans="2:12" x14ac:dyDescent="0.25">
      <c r="G7" t="s">
        <v>40</v>
      </c>
      <c r="H7" t="s">
        <v>27</v>
      </c>
      <c r="I7">
        <v>0.25409637006480001</v>
      </c>
      <c r="J7">
        <v>0.3283464465</v>
      </c>
      <c r="K7">
        <v>0.28246550304239998</v>
      </c>
      <c r="L7">
        <v>0.99175220018400001</v>
      </c>
    </row>
    <row r="8" spans="2:12" x14ac:dyDescent="0.25">
      <c r="G8" t="s">
        <v>41</v>
      </c>
      <c r="H8" t="s">
        <v>26</v>
      </c>
      <c r="I8">
        <v>181.4223565728</v>
      </c>
      <c r="J8">
        <v>79.00745161559999</v>
      </c>
      <c r="K8">
        <v>168.37605776519999</v>
      </c>
      <c r="L8">
        <v>61.641572889599992</v>
      </c>
    </row>
    <row r="9" spans="2:12" x14ac:dyDescent="0.25">
      <c r="G9" t="s">
        <v>41</v>
      </c>
      <c r="H9" t="s">
        <v>27</v>
      </c>
      <c r="I9">
        <v>0.27566508330599998</v>
      </c>
      <c r="J9">
        <v>0.357240933792</v>
      </c>
      <c r="K9">
        <v>0.28421668409040002</v>
      </c>
      <c r="L9">
        <v>0.90360942076799999</v>
      </c>
    </row>
    <row r="10" spans="2:12" x14ac:dyDescent="0.25">
      <c r="G10" t="s">
        <v>42</v>
      </c>
      <c r="H10" t="s">
        <v>26</v>
      </c>
      <c r="I10">
        <v>187.6390492932</v>
      </c>
      <c r="J10">
        <v>79.737110385599991</v>
      </c>
      <c r="K10">
        <v>175.409968308</v>
      </c>
      <c r="L10">
        <v>62.867399623200001</v>
      </c>
    </row>
    <row r="11" spans="2:12" x14ac:dyDescent="0.25">
      <c r="G11" t="s">
        <v>42</v>
      </c>
      <c r="H11" t="s">
        <v>27</v>
      </c>
      <c r="I11">
        <v>0.28156072616759997</v>
      </c>
      <c r="J11">
        <v>0.367164293064</v>
      </c>
      <c r="K11">
        <v>0.29682518763599997</v>
      </c>
      <c r="L11">
        <v>0.95118317257199991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2024-07-26T14:10:47Z</dcterms:modified>
</cp:coreProperties>
</file>