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1BF5BA5-51C0-451F-8476-8A82E61C4678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<sst xmlns="http://schemas.openxmlformats.org/spreadsheetml/2006/main" count="171" uniqueCount="101">
  <si>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</si>
  <si>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</si>
  <si>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</si>
  <si>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</si>
  <si>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</si>
  <si>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</si>
  <si>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</si>
  <si>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</si>
  <si>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</si>
  <si>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</si>
  <si>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</si>
  <si>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</si>
  <si>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</si>
  <si>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</si>
  <si>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</si>
  <si>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</si>
  <si>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</si>
  <si>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</si>
  <si>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</si>
  <si>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</si>
  <si>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</si>
  <si>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</si>
  <si>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</si>
  <si>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</si>
  <si>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</si>
  <si>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</si>
  <si>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</si>
  <si>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</si>
  <si>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</si>
  <si>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</si>
  <si>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</si>
  <si>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</si>
  <si>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</si>
  <si>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</si>
  <si>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</si>
  <si>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</si>
  <si>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</si>
  <si>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</si>
  <si>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</si>
  <si>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</si>
  <si>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</si>
  <si>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</si>
  <si>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</si>
  <si>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</si>
  <si>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</si>
  <si>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</si>
  <si>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</si>
  <si>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</si>
  <si>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</si>
  <si>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</si>
  <si>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</si>
  <si>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</si>
  <si>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</si>
  <si>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</si>
  <si>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</si>
  <si>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</si>
  <si>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</si>
  <si>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</si>
  <si>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</si>
  <si>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</si>
  <si>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</si>
  <si>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</si>
  <si>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</si>
  <si>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</si>
  <si>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</si>
  <si>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</si>
  <si>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</si>
  <si>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</si>
  <si>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</si>
  <si>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</si>
  <si>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</si>
  <si>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</si>
  <si>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</si>
  <si>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</si>
  <si>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</si>
  <si>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</si>
  <si>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</si>
  <si>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</si>
  <si>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</si>
  <si>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</si>
  <si>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</si>
  <si>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</si>
  <si>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</si>
  <si>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</si>
  <si>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</si>
  <si>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</si>
  <si>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</si>
  <si>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</si>
  <si>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</si>
  <si>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</si>
  <si>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</si>
  <si>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</si>
  <si>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</si>
  <si>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</si>
  <si>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</si>
  <si>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</si>
  <si>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</si>
  <si>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</si>
  <si>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</si>
  <si>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</si>
  <si>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S24164576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</si>
</sst>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181.02542220191998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0.1432059866089013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624.81617647058818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0.1714</v>
      </c>
      <c r="E15" s="20">
        <f>ChromaticityCoordinates!G4</f>
        <v>0.49440000000000001</v>
      </c>
      <c r="F15" s="20" t="s">
        <v>49</v>
      </c>
      <c r="H15" s="26">
        <f>ChromaticityCoordinates!H4</f>
        <v>1.4523085071705686E-2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0.5282</v>
      </c>
      <c r="F16" s="20" t="s">
        <v>49</v>
      </c>
      <c r="H16" s="26">
        <f>ChromaticityCoordinates!H5</f>
        <v>4.4721359549995833E-4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0.1215</v>
      </c>
      <c r="E17" s="20">
        <f>ChromaticityCoordinates!G6</f>
        <v>0.56230000000000002</v>
      </c>
      <c r="F17" s="20" t="s">
        <v>49</v>
      </c>
      <c r="H17" s="26">
        <f>ChromaticityCoordinates!H6</f>
        <v>9.5047356617635557E-3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0.11899999999999999</v>
      </c>
      <c r="E18" s="20">
        <f>ChromaticityCoordinates!G7</f>
        <v>0.30559999999999998</v>
      </c>
      <c r="F18" s="20" t="s">
        <v>49</v>
      </c>
      <c r="H18" s="26">
        <f>ChromaticityCoordinates!H7</f>
        <v>2.2951252689123538E-2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7.2224543689679996E-2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54.549289645199998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62.127532777115619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7.3024249701599986E-2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0.1324476599304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0.16358949623399999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0.21326466529560001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0.27248377106880001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0.35023620959999996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0.42407767712400002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0.54666035048399997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0.69959682867599993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0.88930810887599998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1.142937497328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1.449394180728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1.858294955436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2.3821899522960002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3.0120314025599999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3.86427284592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4.88287648884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6.3042517728000007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8.0554328208000001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9.999243784079999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12.570561289560001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17.027317056720001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19.665763169039998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25.04480762148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31.229395355999998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41.502990837599995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52.885667649599995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67.070234138399996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84.319367461199988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108.1646160648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138.46004819519999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182.38550614919998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0.1714</v>
      </c>
      <c r="G4" s="4">
        <v>0.49440000000000001</v>
      </c>
      <c r="H4" s="3">
        <f>IF(OR((F4=""),(G4="")),"",SQRT((F4-C4)^2+(G4-D4)^2))</f>
        <v>1.4523085071705686E-2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-5.5999999999999939E-3</v>
      </c>
      <c r="O4" s="3">
        <f>IF(G4="","",G4-D4)</f>
        <v>1.3400000000000023E-2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0.5282</v>
      </c>
      <c r="H5" s="3">
        <f t="shared" ref="H5:H7" si="0">IF(OR((F5=""),(G5="")),"",SQRT((F5-C5)^2+(G5-D5)^2))</f>
        <v>4.4721359549995833E-4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0.1215</v>
      </c>
      <c r="G6" s="4">
        <v>0.56230000000000002</v>
      </c>
      <c r="H6" s="3">
        <f t="shared" si="0"/>
        <v>9.5047356617635557E-3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9.4999999999999946E-3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0.11899999999999999</v>
      </c>
      <c r="G7" s="3">
        <v>0.30559999999999998</v>
      </c>
      <c r="H7" s="3">
        <f t="shared" si="0"/>
        <v>2.2951252689123538E-2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-4.0000000000000036E-3</v>
      </c>
      <c r="O7" s="3">
        <f t="shared" si="6"/>
        <v>2.2600000000000009E-2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227.36167273199999</v>
      </c>
      <c r="F3" s="8"/>
    </row>
    <row r="4" spans="2:6" x14ac:dyDescent="0.25">
      <c r="B4" s="1" t="s">
        <v>39</v>
      </c>
      <c r="C4" s="18"/>
      <c r="D4" s="18"/>
      <c r="E4" s="1">
        <v>208.62403551839998</v>
      </c>
      <c r="F4" s="8"/>
    </row>
    <row r="5" spans="2:6" x14ac:dyDescent="0.25">
      <c r="B5" s="1" t="s">
        <v>40</v>
      </c>
      <c r="C5" s="18"/>
      <c r="D5" s="18"/>
      <c r="E5" s="1">
        <v>196.89112249679999</v>
      </c>
      <c r="F5" s="8"/>
    </row>
    <row r="6" spans="2:6" x14ac:dyDescent="0.25">
      <c r="B6" s="1" t="s">
        <v>41</v>
      </c>
      <c r="C6" s="18"/>
      <c r="D6" s="18"/>
      <c r="E6" s="1">
        <v>204.27526924919999</v>
      </c>
      <c r="F6" s="8"/>
    </row>
    <row r="7" spans="2:6" x14ac:dyDescent="0.25">
      <c r="B7" s="1" t="s">
        <v>42</v>
      </c>
      <c r="C7" s="18"/>
      <c r="D7" s="18"/>
      <c r="E7" s="1">
        <v>199.19684420999999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5"/>
  <sheetViews>
    <sheetView topLeftCell="A71" workbookViewId="0">
      <selection activeCell="D95" sqref="D95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0.1091277656412</v>
      </c>
      <c r="D4">
        <v>0</v>
      </c>
    </row>
    <row r="5" spans="2:4" x14ac:dyDescent="0.25">
      <c r="B5">
        <v>2</v>
      </c>
      <c r="C5">
        <v>5.0609132287200001E-2</v>
      </c>
      <c r="D5">
        <v>0</v>
      </c>
    </row>
    <row r="6" spans="2:4" x14ac:dyDescent="0.25">
      <c r="B6">
        <v>3</v>
      </c>
      <c r="C6">
        <v>8.0028973893600003E-2</v>
      </c>
      <c r="D6">
        <v>0</v>
      </c>
    </row>
    <row r="7" spans="2:4" x14ac:dyDescent="0.25">
      <c r="B7">
        <v>4</v>
      </c>
      <c r="C7">
        <v>6.5435798493599998E-2</v>
      </c>
      <c r="D7">
        <v>0</v>
      </c>
    </row>
    <row r="8" spans="2:4" x14ac:dyDescent="0.25">
      <c r="B8">
        <v>5</v>
      </c>
      <c r="C8">
        <v>7.2674013491999992E-2</v>
      </c>
      <c r="D8">
        <v>0</v>
      </c>
    </row>
    <row r="9" spans="2:4" x14ac:dyDescent="0.25">
      <c r="B9">
        <v>6</v>
      </c>
      <c r="C9">
        <v>7.2703199842799993E-2</v>
      </c>
      <c r="D9">
        <v>0</v>
      </c>
    </row>
    <row r="10" spans="2:4" x14ac:dyDescent="0.25">
      <c r="B10">
        <v>7</v>
      </c>
      <c r="C10">
        <v>0.1023565322556</v>
      </c>
      <c r="D10">
        <v>0</v>
      </c>
    </row>
    <row r="11" spans="2:4" x14ac:dyDescent="0.25">
      <c r="B11">
        <v>8</v>
      </c>
      <c r="C11">
        <v>0.15171065145840001</v>
      </c>
      <c r="D11">
        <v>0</v>
      </c>
    </row>
    <row r="12" spans="2:4" x14ac:dyDescent="0.25">
      <c r="B12">
        <v>9</v>
      </c>
      <c r="C12">
        <v>7.2061100125200006E-2</v>
      </c>
      <c r="D12">
        <v>0</v>
      </c>
    </row>
    <row r="13" spans="2:4" x14ac:dyDescent="0.25">
      <c r="B13">
        <v>10</v>
      </c>
      <c r="C13">
        <v>0.112221518826</v>
      </c>
      <c r="D13">
        <v>0</v>
      </c>
    </row>
    <row r="14" spans="2:4" x14ac:dyDescent="0.25">
      <c r="B14">
        <v>11</v>
      </c>
      <c r="C14">
        <v>0.132214169124</v>
      </c>
      <c r="D14">
        <v>0</v>
      </c>
    </row>
    <row r="15" spans="2:4" x14ac:dyDescent="0.25">
      <c r="B15">
        <v>12</v>
      </c>
      <c r="C15">
        <v>0.13212661007159998</v>
      </c>
      <c r="D15">
        <v>0</v>
      </c>
    </row>
    <row r="16" spans="2:4" x14ac:dyDescent="0.25">
      <c r="B16">
        <v>13</v>
      </c>
      <c r="C16">
        <v>0.17322099199800001</v>
      </c>
      <c r="D16">
        <v>0</v>
      </c>
    </row>
    <row r="17" spans="2:4" x14ac:dyDescent="0.25">
      <c r="B17">
        <v>14</v>
      </c>
      <c r="C17">
        <v>0.18755149024079998</v>
      </c>
      <c r="D17">
        <v>0</v>
      </c>
    </row>
    <row r="18" spans="2:4" x14ac:dyDescent="0.25">
      <c r="B18">
        <v>15</v>
      </c>
      <c r="C18">
        <v>9.0010705867200003E-2</v>
      </c>
      <c r="D18">
        <v>0</v>
      </c>
    </row>
    <row r="19" spans="2:4" x14ac:dyDescent="0.25">
      <c r="B19">
        <v>16</v>
      </c>
      <c r="C19">
        <v>0.13895621615879999</v>
      </c>
      <c r="D19">
        <v>0</v>
      </c>
    </row>
    <row r="20" spans="2:4" x14ac:dyDescent="0.25">
      <c r="B20">
        <v>17</v>
      </c>
      <c r="C20">
        <v>0.16335600542759998</v>
      </c>
      <c r="D20">
        <v>0</v>
      </c>
    </row>
    <row r="21" spans="2:4" x14ac:dyDescent="0.25">
      <c r="B21">
        <v>18</v>
      </c>
      <c r="C21">
        <v>0.16344356448000003</v>
      </c>
      <c r="D21">
        <v>0</v>
      </c>
    </row>
    <row r="22" spans="2:4" x14ac:dyDescent="0.25">
      <c r="B22">
        <v>19</v>
      </c>
      <c r="C22">
        <v>0.21326466529560001</v>
      </c>
      <c r="D22">
        <v>0</v>
      </c>
    </row>
    <row r="23" spans="2:4" x14ac:dyDescent="0.25">
      <c r="B23">
        <v>20</v>
      </c>
      <c r="C23">
        <v>0.21326466529560001</v>
      </c>
      <c r="D23">
        <v>0</v>
      </c>
    </row>
    <row r="24" spans="2:4" x14ac:dyDescent="0.25">
      <c r="B24">
        <v>21</v>
      </c>
      <c r="C24">
        <v>0.27260051647200001</v>
      </c>
      <c r="D24">
        <v>0</v>
      </c>
    </row>
    <row r="25" spans="2:4" x14ac:dyDescent="0.25">
      <c r="B25">
        <v>22</v>
      </c>
      <c r="C25">
        <v>0.27260051647200001</v>
      </c>
      <c r="D25">
        <v>0</v>
      </c>
    </row>
    <row r="26" spans="2:4" x14ac:dyDescent="0.25">
      <c r="B26">
        <v>23</v>
      </c>
      <c r="C26">
        <v>0.35257111766399996</v>
      </c>
      <c r="D26">
        <v>0</v>
      </c>
    </row>
    <row r="27" spans="2:4" x14ac:dyDescent="0.25">
      <c r="B27">
        <v>24</v>
      </c>
      <c r="C27">
        <v>0.400728596484</v>
      </c>
      <c r="D27">
        <v>0</v>
      </c>
    </row>
    <row r="28" spans="2:4" x14ac:dyDescent="0.25">
      <c r="B28">
        <v>25</v>
      </c>
      <c r="C28">
        <v>0.1970662406016</v>
      </c>
      <c r="D28">
        <v>0</v>
      </c>
    </row>
    <row r="29" spans="2:4" x14ac:dyDescent="0.25">
      <c r="B29">
        <v>26</v>
      </c>
      <c r="C29">
        <v>0.29886823219199998</v>
      </c>
      <c r="D29">
        <v>0</v>
      </c>
    </row>
    <row r="30" spans="2:4" x14ac:dyDescent="0.25">
      <c r="B30">
        <v>27</v>
      </c>
      <c r="C30">
        <v>0.34994434609200004</v>
      </c>
      <c r="D30">
        <v>0</v>
      </c>
    </row>
    <row r="31" spans="2:4" x14ac:dyDescent="0.25">
      <c r="B31">
        <v>28</v>
      </c>
      <c r="C31">
        <v>0.34994434609200004</v>
      </c>
      <c r="D31">
        <v>0</v>
      </c>
    </row>
    <row r="32" spans="2:4" x14ac:dyDescent="0.25">
      <c r="B32">
        <v>29</v>
      </c>
      <c r="C32">
        <v>0.44976166582799998</v>
      </c>
      <c r="D32">
        <v>0</v>
      </c>
    </row>
    <row r="33" spans="2:4" x14ac:dyDescent="0.25">
      <c r="B33">
        <v>30</v>
      </c>
      <c r="C33">
        <v>0.48595274082000001</v>
      </c>
      <c r="D33">
        <v>0</v>
      </c>
    </row>
    <row r="34" spans="2:4" x14ac:dyDescent="0.25">
      <c r="B34">
        <v>31</v>
      </c>
      <c r="C34">
        <v>0.23982424452359999</v>
      </c>
      <c r="D34">
        <v>0</v>
      </c>
    </row>
    <row r="35" spans="2:4" x14ac:dyDescent="0.25">
      <c r="B35">
        <v>32</v>
      </c>
      <c r="C35">
        <v>0.36278634044400004</v>
      </c>
      <c r="D35">
        <v>0</v>
      </c>
    </row>
    <row r="36" spans="2:4" x14ac:dyDescent="0.25">
      <c r="B36">
        <v>33</v>
      </c>
      <c r="C36">
        <v>0.424369540632</v>
      </c>
      <c r="D36">
        <v>0</v>
      </c>
    </row>
    <row r="37" spans="2:4" x14ac:dyDescent="0.25">
      <c r="B37">
        <v>34</v>
      </c>
      <c r="C37">
        <v>0.42407767712400002</v>
      </c>
      <c r="D37">
        <v>0</v>
      </c>
    </row>
    <row r="38" spans="2:4" x14ac:dyDescent="0.25">
      <c r="B38">
        <v>35</v>
      </c>
      <c r="C38">
        <v>0.54549289645199994</v>
      </c>
      <c r="D38">
        <v>0</v>
      </c>
    </row>
    <row r="39" spans="2:4" x14ac:dyDescent="0.25">
      <c r="B39">
        <v>36</v>
      </c>
      <c r="C39">
        <v>0.54666035048399997</v>
      </c>
      <c r="D39">
        <v>0</v>
      </c>
    </row>
    <row r="40" spans="2:4" x14ac:dyDescent="0.25">
      <c r="B40">
        <v>37</v>
      </c>
      <c r="C40">
        <v>0.69813751113599998</v>
      </c>
      <c r="D40">
        <v>0</v>
      </c>
    </row>
    <row r="41" spans="2:4" x14ac:dyDescent="0.25">
      <c r="B41">
        <v>38</v>
      </c>
      <c r="C41">
        <v>0.69813751113599998</v>
      </c>
      <c r="D41">
        <v>0</v>
      </c>
    </row>
    <row r="42" spans="2:4" x14ac:dyDescent="0.25">
      <c r="B42">
        <v>39</v>
      </c>
      <c r="C42">
        <v>0.89135115343199989</v>
      </c>
      <c r="D42">
        <v>0</v>
      </c>
    </row>
    <row r="43" spans="2:4" x14ac:dyDescent="0.25">
      <c r="B43">
        <v>40</v>
      </c>
      <c r="C43">
        <v>0.88989183589199994</v>
      </c>
      <c r="D43">
        <v>0</v>
      </c>
    </row>
    <row r="44" spans="2:4" x14ac:dyDescent="0.25">
      <c r="B44">
        <v>41</v>
      </c>
      <c r="C44">
        <v>1.1458561324080001</v>
      </c>
      <c r="D44">
        <v>0</v>
      </c>
    </row>
    <row r="45" spans="2:4" x14ac:dyDescent="0.25">
      <c r="B45">
        <v>42</v>
      </c>
      <c r="C45">
        <v>1.14118631628</v>
      </c>
      <c r="D45">
        <v>0</v>
      </c>
    </row>
    <row r="46" spans="2:4" x14ac:dyDescent="0.25">
      <c r="B46">
        <v>43</v>
      </c>
      <c r="C46">
        <v>1.45493958738</v>
      </c>
      <c r="D46">
        <v>0</v>
      </c>
    </row>
    <row r="47" spans="2:4" x14ac:dyDescent="0.25">
      <c r="B47">
        <v>44</v>
      </c>
      <c r="C47">
        <v>1.4528965428239999</v>
      </c>
      <c r="D47">
        <v>0</v>
      </c>
    </row>
    <row r="48" spans="2:4" x14ac:dyDescent="0.25">
      <c r="B48">
        <v>45</v>
      </c>
      <c r="C48">
        <v>1.856543774388</v>
      </c>
      <c r="D48">
        <v>0</v>
      </c>
    </row>
    <row r="49" spans="2:4" x14ac:dyDescent="0.25">
      <c r="B49">
        <v>46</v>
      </c>
      <c r="C49">
        <v>1.850706504228</v>
      </c>
      <c r="D49">
        <v>0</v>
      </c>
    </row>
    <row r="50" spans="2:4" x14ac:dyDescent="0.25">
      <c r="B50">
        <v>47</v>
      </c>
      <c r="C50">
        <v>2.3661374593559996</v>
      </c>
      <c r="D50">
        <v>0</v>
      </c>
    </row>
    <row r="51" spans="2:4" x14ac:dyDescent="0.25">
      <c r="B51">
        <v>48</v>
      </c>
      <c r="C51">
        <v>2.3810224982639996</v>
      </c>
      <c r="D51">
        <v>0</v>
      </c>
    </row>
    <row r="52" spans="2:4" x14ac:dyDescent="0.25">
      <c r="B52">
        <v>49</v>
      </c>
      <c r="C52">
        <v>3.0032754973199998</v>
      </c>
      <c r="D52">
        <v>0</v>
      </c>
    </row>
    <row r="53" spans="2:4" x14ac:dyDescent="0.25">
      <c r="B53">
        <v>50</v>
      </c>
      <c r="C53">
        <v>3.0061941324000001</v>
      </c>
      <c r="D53">
        <v>0</v>
      </c>
    </row>
    <row r="54" spans="2:4" x14ac:dyDescent="0.25">
      <c r="B54">
        <v>51</v>
      </c>
      <c r="C54">
        <v>3.8467610354399997</v>
      </c>
      <c r="D54">
        <v>0</v>
      </c>
    </row>
    <row r="55" spans="2:4" x14ac:dyDescent="0.25">
      <c r="B55">
        <v>52</v>
      </c>
      <c r="C55">
        <v>3.8730287511599997</v>
      </c>
      <c r="D55">
        <v>0</v>
      </c>
    </row>
    <row r="56" spans="2:4" x14ac:dyDescent="0.25">
      <c r="B56">
        <v>53</v>
      </c>
      <c r="C56">
        <v>4.9266560150399998</v>
      </c>
      <c r="D56">
        <v>0</v>
      </c>
    </row>
    <row r="57" spans="2:4" x14ac:dyDescent="0.25">
      <c r="B57">
        <v>54</v>
      </c>
      <c r="C57">
        <v>4.92081874488</v>
      </c>
      <c r="D57">
        <v>0</v>
      </c>
    </row>
    <row r="58" spans="2:4" x14ac:dyDescent="0.25">
      <c r="B58">
        <v>55</v>
      </c>
      <c r="C58">
        <v>6.1729131941999995</v>
      </c>
      <c r="D58">
        <v>0</v>
      </c>
    </row>
    <row r="59" spans="2:4" x14ac:dyDescent="0.25">
      <c r="B59">
        <v>56</v>
      </c>
      <c r="C59">
        <v>6.2429604361199997</v>
      </c>
      <c r="D59">
        <v>0</v>
      </c>
    </row>
    <row r="60" spans="2:4" x14ac:dyDescent="0.25">
      <c r="B60">
        <v>57</v>
      </c>
      <c r="C60">
        <v>7.8044302039199991</v>
      </c>
      <c r="D60">
        <v>0</v>
      </c>
    </row>
    <row r="61" spans="2:4" x14ac:dyDescent="0.25">
      <c r="B61">
        <v>58</v>
      </c>
      <c r="C61">
        <v>7.8890706212400001</v>
      </c>
      <c r="D61">
        <v>0</v>
      </c>
    </row>
    <row r="62" spans="2:4" x14ac:dyDescent="0.25">
      <c r="B62">
        <v>59</v>
      </c>
      <c r="C62">
        <v>10.115989187279999</v>
      </c>
      <c r="D62">
        <v>0</v>
      </c>
    </row>
    <row r="63" spans="2:4" x14ac:dyDescent="0.25">
      <c r="B63">
        <v>60</v>
      </c>
      <c r="C63">
        <v>10.19187369936</v>
      </c>
      <c r="D63">
        <v>0</v>
      </c>
    </row>
    <row r="64" spans="2:4" x14ac:dyDescent="0.25">
      <c r="B64">
        <v>61</v>
      </c>
      <c r="C64">
        <v>12.86534343264</v>
      </c>
      <c r="D64">
        <v>0</v>
      </c>
    </row>
    <row r="65" spans="2:4" x14ac:dyDescent="0.25">
      <c r="B65">
        <v>62</v>
      </c>
      <c r="C65">
        <v>13.180556021279999</v>
      </c>
      <c r="D65">
        <v>0</v>
      </c>
    </row>
    <row r="66" spans="2:4" x14ac:dyDescent="0.25">
      <c r="B66">
        <v>63</v>
      </c>
      <c r="C66">
        <v>16.157563802879999</v>
      </c>
      <c r="D66">
        <v>0</v>
      </c>
    </row>
    <row r="67" spans="2:4" x14ac:dyDescent="0.25">
      <c r="B67">
        <v>64</v>
      </c>
      <c r="C67">
        <v>17.053584772440001</v>
      </c>
      <c r="D67">
        <v>0</v>
      </c>
    </row>
    <row r="68" spans="2:4" x14ac:dyDescent="0.25">
      <c r="B68">
        <v>65</v>
      </c>
      <c r="C68">
        <v>21.691295914559998</v>
      </c>
      <c r="D68">
        <v>0</v>
      </c>
    </row>
    <row r="69" spans="2:4" x14ac:dyDescent="0.25">
      <c r="B69">
        <v>66</v>
      </c>
      <c r="C69">
        <v>23.311138383959999</v>
      </c>
      <c r="D69">
        <v>0</v>
      </c>
    </row>
    <row r="70" spans="2:4" x14ac:dyDescent="0.25">
      <c r="B70">
        <v>67</v>
      </c>
      <c r="C70">
        <v>11.88176341068</v>
      </c>
      <c r="D70">
        <v>0</v>
      </c>
    </row>
    <row r="71" spans="2:4" x14ac:dyDescent="0.25">
      <c r="B71">
        <v>68</v>
      </c>
      <c r="C71">
        <v>17.114876109120001</v>
      </c>
      <c r="D71">
        <v>0</v>
      </c>
    </row>
    <row r="72" spans="2:4" x14ac:dyDescent="0.25">
      <c r="B72">
        <v>69</v>
      </c>
      <c r="C72">
        <v>21.145511154600001</v>
      </c>
      <c r="D72">
        <v>0</v>
      </c>
    </row>
    <row r="73" spans="2:4" x14ac:dyDescent="0.25">
      <c r="B73">
        <v>70</v>
      </c>
      <c r="C73">
        <v>18.950697574440003</v>
      </c>
      <c r="D73">
        <v>0</v>
      </c>
    </row>
    <row r="74" spans="2:4" x14ac:dyDescent="0.25">
      <c r="B74">
        <v>71</v>
      </c>
      <c r="C74">
        <v>20.38082876364</v>
      </c>
      <c r="D74">
        <v>0</v>
      </c>
    </row>
    <row r="75" spans="2:4" x14ac:dyDescent="0.25">
      <c r="B75">
        <v>72</v>
      </c>
      <c r="C75">
        <v>20.383747398720001</v>
      </c>
      <c r="D75">
        <v>0</v>
      </c>
    </row>
    <row r="76" spans="2:4" x14ac:dyDescent="0.25">
      <c r="B76">
        <v>73</v>
      </c>
      <c r="C76">
        <v>26.177238032519998</v>
      </c>
      <c r="D76">
        <v>0</v>
      </c>
    </row>
    <row r="77" spans="2:4" x14ac:dyDescent="0.25">
      <c r="B77">
        <v>74</v>
      </c>
      <c r="C77">
        <v>25.033133081159999</v>
      </c>
      <c r="D77">
        <v>0</v>
      </c>
    </row>
    <row r="78" spans="2:4" x14ac:dyDescent="0.25">
      <c r="B78">
        <v>75</v>
      </c>
      <c r="C78">
        <v>31.813122371999999</v>
      </c>
      <c r="D78">
        <v>0</v>
      </c>
    </row>
    <row r="79" spans="2:4" x14ac:dyDescent="0.25">
      <c r="B79">
        <v>76</v>
      </c>
      <c r="C79">
        <v>31.725563319599999</v>
      </c>
      <c r="D79">
        <v>0</v>
      </c>
    </row>
    <row r="80" spans="2:4" x14ac:dyDescent="0.25">
      <c r="B80">
        <v>77</v>
      </c>
      <c r="C80">
        <v>43.224985534799998</v>
      </c>
      <c r="D80">
        <v>0</v>
      </c>
    </row>
    <row r="81" spans="2:4" x14ac:dyDescent="0.25">
      <c r="B81">
        <v>78</v>
      </c>
      <c r="C81">
        <v>41.678108942400002</v>
      </c>
      <c r="D81">
        <v>0</v>
      </c>
    </row>
    <row r="82" spans="2:4" x14ac:dyDescent="0.25">
      <c r="B82">
        <v>79</v>
      </c>
      <c r="C82">
        <v>52.214381581200001</v>
      </c>
      <c r="D82">
        <v>0</v>
      </c>
    </row>
    <row r="83" spans="2:4" x14ac:dyDescent="0.25">
      <c r="B83">
        <v>80</v>
      </c>
      <c r="C83">
        <v>52.5062450892</v>
      </c>
      <c r="D83">
        <v>0</v>
      </c>
    </row>
    <row r="84" spans="2:4" x14ac:dyDescent="0.25">
      <c r="B84">
        <v>81</v>
      </c>
      <c r="C84">
        <v>66.661625227200005</v>
      </c>
      <c r="D84">
        <v>0</v>
      </c>
    </row>
    <row r="85" spans="2:4" x14ac:dyDescent="0.25">
      <c r="B85">
        <v>82</v>
      </c>
      <c r="C85">
        <v>67.0994204892</v>
      </c>
      <c r="D85">
        <v>0</v>
      </c>
    </row>
    <row r="86" spans="2:4" x14ac:dyDescent="0.25">
      <c r="B86">
        <v>83</v>
      </c>
      <c r="C86">
        <v>84.669603670800001</v>
      </c>
      <c r="D86">
        <v>0</v>
      </c>
    </row>
    <row r="87" spans="2:4" x14ac:dyDescent="0.25">
      <c r="B87">
        <v>84</v>
      </c>
      <c r="C87">
        <v>84.669603670800001</v>
      </c>
      <c r="D87">
        <v>0</v>
      </c>
    </row>
    <row r="88" spans="2:4" x14ac:dyDescent="0.25">
      <c r="B88">
        <v>85</v>
      </c>
      <c r="C88">
        <v>108.10624336319999</v>
      </c>
      <c r="D88">
        <v>0</v>
      </c>
    </row>
    <row r="89" spans="2:4" x14ac:dyDescent="0.25">
      <c r="B89">
        <v>86</v>
      </c>
      <c r="C89">
        <v>108.33973416959999</v>
      </c>
      <c r="D89">
        <v>0</v>
      </c>
    </row>
    <row r="90" spans="2:4" x14ac:dyDescent="0.25">
      <c r="B90">
        <v>87</v>
      </c>
      <c r="C90">
        <v>138.54760724759998</v>
      </c>
      <c r="D90">
        <v>0</v>
      </c>
    </row>
    <row r="91" spans="2:4" x14ac:dyDescent="0.25">
      <c r="B91">
        <v>88</v>
      </c>
      <c r="C91">
        <v>138.54760724759998</v>
      </c>
      <c r="D91">
        <v>0</v>
      </c>
    </row>
    <row r="92" spans="2:4" x14ac:dyDescent="0.25">
      <c r="B92">
        <v>89</v>
      </c>
      <c r="C92">
        <v>208.5656628168</v>
      </c>
      <c r="D92">
        <v>0</v>
      </c>
    </row>
    <row r="93" spans="2:4" x14ac:dyDescent="0.25">
      <c r="B93">
        <v>90</v>
      </c>
      <c r="C93">
        <v>104.8665584244</v>
      </c>
      <c r="D93">
        <v>0</v>
      </c>
    </row>
    <row r="94" spans="2:4" x14ac:dyDescent="0.25">
      <c r="B94">
        <v>91</v>
      </c>
      <c r="C94">
        <v>156.70151744519998</v>
      </c>
      <c r="D94">
        <v>0</v>
      </c>
    </row>
    <row r="95" spans="2:4" x14ac:dyDescent="0.25">
      <c r="B95">
        <v>92</v>
      </c>
      <c r="C95">
        <v>182.3271334476</v>
      </c>
      <c r="D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198.52555814160002</v>
      </c>
    </row>
    <row r="3" spans="2:9" x14ac:dyDescent="0.25">
      <c r="B3" s="18">
        <v>150</v>
      </c>
      <c r="C3" s="18">
        <v>200</v>
      </c>
      <c r="D3" s="1">
        <v>181.02542220191998</v>
      </c>
      <c r="E3" s="19" t="str">
        <f>IF(D3="","N/A",IF(OR(D3&lt;B3,D3&gt;C3),"FAIL","PASS"))</f>
        <v>PASS</v>
      </c>
      <c r="H3" t="s">
        <v>39</v>
      </c>
      <c r="I3">
        <v>182.268760746</v>
      </c>
    </row>
    <row r="4" spans="2:9" x14ac:dyDescent="0.25">
      <c r="H4" t="s">
        <v>40</v>
      </c>
      <c r="I4">
        <v>171.99516526439999</v>
      </c>
    </row>
    <row r="5" spans="2:9" x14ac:dyDescent="0.25">
      <c r="H5" t="s">
        <v>41</v>
      </c>
      <c r="I5">
        <v>178.29941703719999</v>
      </c>
    </row>
    <row r="6" spans="2:9" x14ac:dyDescent="0.25">
      <c r="B6" s="15" t="s">
        <v>23</v>
      </c>
      <c r="H6" t="s">
        <v>42</v>
      </c>
      <c r="I6">
        <v>174.03820982039997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0.1432059866089013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198.40881273839997</v>
      </c>
      <c r="J2" t="s">
        <v>26</v>
      </c>
    </row>
    <row r="3" spans="2:10" x14ac:dyDescent="0.25">
      <c r="B3" s="18">
        <v>100</v>
      </c>
      <c r="C3" s="18"/>
      <c r="D3" s="1">
        <v>624.81617647058818</v>
      </c>
      <c r="E3" s="19" t="str">
        <f>IF(D3="","N/A",IF(OR(D3&lt;B3),"FAIL","PASS"))</f>
        <v>PASS</v>
      </c>
      <c r="I3">
        <v>0.31754749670400001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7.92993151236E-2</v>
      </c>
    </row>
    <row r="3" spans="2:9" x14ac:dyDescent="0.25">
      <c r="B3" s="18">
        <v>0.05</v>
      </c>
      <c r="C3" s="18">
        <v>0.1</v>
      </c>
      <c r="D3" s="1">
        <v>7.2224543689679996E-2</v>
      </c>
      <c r="E3" s="19" t="str">
        <f>IF(D3="","N/A",IF(OR(D3&lt;B3,D3&gt;C3),"FAIL","PASS"))</f>
        <v>PASS</v>
      </c>
      <c r="H3" t="s">
        <v>39</v>
      </c>
      <c r="I3">
        <v>7.2761572544399994E-2</v>
      </c>
    </row>
    <row r="4" spans="2:9" x14ac:dyDescent="0.25">
      <c r="H4" t="s">
        <v>40</v>
      </c>
      <c r="I4">
        <v>6.86754834324E-2</v>
      </c>
    </row>
    <row r="5" spans="2:9" x14ac:dyDescent="0.25">
      <c r="H5" t="s">
        <v>41</v>
      </c>
      <c r="I5">
        <v>7.1331441355200004E-2</v>
      </c>
    </row>
    <row r="6" spans="2:9" x14ac:dyDescent="0.25">
      <c r="H6" t="s">
        <v>42</v>
      </c>
      <c r="I6">
        <v>6.9054905992799995E-2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198.70067624639998</v>
      </c>
      <c r="J2">
        <v>70.3682917788</v>
      </c>
      <c r="K2">
        <v>172.37458782480002</v>
      </c>
      <c r="L2">
        <v>60.590864260799997</v>
      </c>
    </row>
    <row r="3" spans="2:12" x14ac:dyDescent="0.25">
      <c r="B3" s="18">
        <v>50</v>
      </c>
      <c r="C3" s="18"/>
      <c r="D3" s="1">
        <v>54.549289645199998</v>
      </c>
      <c r="E3" s="19" t="str">
        <f>IF(D3="","N/A",IF(OR(D3&lt;B3),"FAIL","PASS"))</f>
        <v>PASS</v>
      </c>
      <c r="H3" t="s">
        <v>39</v>
      </c>
      <c r="I3">
        <v>182.38550614919998</v>
      </c>
      <c r="J3">
        <v>68.383619924400008</v>
      </c>
      <c r="K3">
        <v>170.24398421639998</v>
      </c>
      <c r="L3">
        <v>63.976480953599996</v>
      </c>
    </row>
    <row r="4" spans="2:12" x14ac:dyDescent="0.25">
      <c r="H4" t="s">
        <v>40</v>
      </c>
      <c r="I4">
        <v>172.1119106676</v>
      </c>
      <c r="J4">
        <v>64.910444179199999</v>
      </c>
      <c r="K4">
        <v>162.71390571000001</v>
      </c>
      <c r="L4">
        <v>60.765982365599996</v>
      </c>
    </row>
    <row r="5" spans="2:12" x14ac:dyDescent="0.25">
      <c r="H5" t="s">
        <v>41</v>
      </c>
      <c r="I5">
        <v>178.29941703719999</v>
      </c>
      <c r="J5">
        <v>72.090286476000003</v>
      </c>
      <c r="K5">
        <v>159.32828901719998</v>
      </c>
      <c r="L5">
        <v>55.921048132799996</v>
      </c>
    </row>
    <row r="6" spans="2:12" x14ac:dyDescent="0.25">
      <c r="H6" t="s">
        <v>42</v>
      </c>
      <c r="I6">
        <v>174.12576887279999</v>
      </c>
      <c r="J6">
        <v>68.996533291199995</v>
      </c>
      <c r="K6">
        <v>158.8029347028</v>
      </c>
      <c r="L6">
        <v>54.549289645199998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198.26288098439997</v>
      </c>
      <c r="J2">
        <v>70.3682917788</v>
      </c>
      <c r="K2">
        <v>172.31621512319998</v>
      </c>
      <c r="L2">
        <v>60.649236962400003</v>
      </c>
    </row>
    <row r="3" spans="2:12" x14ac:dyDescent="0.25">
      <c r="B3" s="18">
        <v>20</v>
      </c>
      <c r="C3" s="18"/>
      <c r="D3" s="1">
        <v>62.127532777115619</v>
      </c>
      <c r="E3" s="19" t="str">
        <f>IF(D3="","N/A",IF(OR(D3&lt;B3),"FAIL","PASS"))</f>
        <v>PASS</v>
      </c>
      <c r="G3" t="s">
        <v>38</v>
      </c>
      <c r="H3" t="s">
        <v>27</v>
      </c>
      <c r="I3">
        <v>0.318423087228</v>
      </c>
      <c r="J3">
        <v>0.34731757451999995</v>
      </c>
      <c r="K3">
        <v>0.32046613178400002</v>
      </c>
      <c r="L3">
        <v>0.93717372418799993</v>
      </c>
    </row>
    <row r="4" spans="2:12" x14ac:dyDescent="0.25">
      <c r="G4" t="s">
        <v>39</v>
      </c>
      <c r="H4" t="s">
        <v>26</v>
      </c>
      <c r="I4">
        <v>182.122828992</v>
      </c>
      <c r="J4">
        <v>68.383619924400008</v>
      </c>
      <c r="K4">
        <v>170.12723881319999</v>
      </c>
      <c r="L4">
        <v>64.093226356800002</v>
      </c>
    </row>
    <row r="5" spans="2:12" x14ac:dyDescent="0.25">
      <c r="G5" t="s">
        <v>39</v>
      </c>
      <c r="H5" t="s">
        <v>27</v>
      </c>
      <c r="I5">
        <v>0.29049174951239998</v>
      </c>
      <c r="J5">
        <v>0.33389185315199998</v>
      </c>
      <c r="K5">
        <v>0.31521258864000001</v>
      </c>
      <c r="L5">
        <v>0.98912542861199992</v>
      </c>
    </row>
    <row r="6" spans="2:12" x14ac:dyDescent="0.25">
      <c r="G6" t="s">
        <v>40</v>
      </c>
      <c r="H6" t="s">
        <v>26</v>
      </c>
      <c r="I6">
        <v>171.93679256280001</v>
      </c>
      <c r="J6">
        <v>64.910444179199999</v>
      </c>
      <c r="K6">
        <v>162.94739651639998</v>
      </c>
      <c r="L6">
        <v>60.853541417999999</v>
      </c>
    </row>
    <row r="7" spans="2:12" x14ac:dyDescent="0.25">
      <c r="G7" t="s">
        <v>40</v>
      </c>
      <c r="H7" t="s">
        <v>27</v>
      </c>
      <c r="I7">
        <v>0.29390655255599996</v>
      </c>
      <c r="J7">
        <v>0.32104985880000003</v>
      </c>
      <c r="K7">
        <v>0.31667190617999996</v>
      </c>
      <c r="L7">
        <v>0.9794939328479999</v>
      </c>
    </row>
    <row r="8" spans="2:12" x14ac:dyDescent="0.25">
      <c r="G8" t="s">
        <v>41</v>
      </c>
      <c r="H8" t="s">
        <v>26</v>
      </c>
      <c r="I8">
        <v>178.1242989324</v>
      </c>
      <c r="J8">
        <v>72.090286476000003</v>
      </c>
      <c r="K8">
        <v>159.29910266639999</v>
      </c>
      <c r="L8">
        <v>55.979420834400003</v>
      </c>
    </row>
    <row r="9" spans="2:12" x14ac:dyDescent="0.25">
      <c r="G9" t="s">
        <v>41</v>
      </c>
      <c r="H9" t="s">
        <v>27</v>
      </c>
      <c r="I9">
        <v>0.28553006987640001</v>
      </c>
      <c r="J9">
        <v>0.35140366363199999</v>
      </c>
      <c r="K9">
        <v>0.29653332412799999</v>
      </c>
      <c r="L9">
        <v>0.82714118167200001</v>
      </c>
    </row>
    <row r="10" spans="2:12" x14ac:dyDescent="0.25">
      <c r="G10" t="s">
        <v>42</v>
      </c>
      <c r="H10" t="s">
        <v>26</v>
      </c>
      <c r="I10">
        <v>174.00902346960001</v>
      </c>
      <c r="J10">
        <v>69.084092343599991</v>
      </c>
      <c r="K10">
        <v>158.8904937552</v>
      </c>
      <c r="L10">
        <v>54.695221399200001</v>
      </c>
    </row>
    <row r="11" spans="2:12" x14ac:dyDescent="0.25">
      <c r="G11" t="s">
        <v>42</v>
      </c>
      <c r="H11" t="s">
        <v>27</v>
      </c>
      <c r="I11">
        <v>0.28048083118799999</v>
      </c>
      <c r="J11">
        <v>0.34089657734399997</v>
      </c>
      <c r="K11">
        <v>0.29565773360399994</v>
      </c>
      <c r="L11">
        <v>0.83852385848400002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2024-07-26T12:13:21Z</dcterms:modified>
</cp:coreProperties>
</file>