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FDB630E-7707-464F-9103-AFBB4328D10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<sst xmlns="http://schemas.openxmlformats.org/spreadsheetml/2006/main" count="171" uniqueCount="101">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</sst>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166.35052501967999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0.14251537935748454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691.49288315127455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0.49790000000000001</v>
      </c>
      <c r="F15" s="20" t="s">
        <v>49</v>
      </c>
      <c r="H15" s="26">
        <f>ChromaticityCoordinates!H4</f>
        <v>1.7514850841500215E-2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9.9999999999997877E-4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0.56299999999999994</v>
      </c>
      <c r="F17" s="20" t="s">
        <v>49</v>
      </c>
      <c r="H17" s="26">
        <f>ChromaticityCoordinates!H6</f>
        <v>1.1045361017187246E-2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0.31019999999999998</v>
      </c>
      <c r="F18" s="20" t="s">
        <v>49</v>
      </c>
      <c r="H18" s="26">
        <f>ChromaticityCoordinates!H7</f>
        <v>2.7853904573685893E-2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7.7279619648239997E-2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54.228239786400003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70.458854759196058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7.7548134075599989E-2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0.1309883423904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0.1616048243796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0.2109589435824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0.26997374490000003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0.34936061907600002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0.420575315028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0.54140680734000002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0.69317583149999995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0.88317897520799993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1.1324304110399999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1.445599955124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1.8457448245919998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2.35825714464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2.9799264166800001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3.8204933197199997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4.8128292469199998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6.1437268433999996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7.9416060526800001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10.0984773768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11.76501800748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14.69824626288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21.52785235008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25.8007341072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30.353804831999998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38.292492249599995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51.951704423999999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66.924302384400008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83.910758549999997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106.676112174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137.1174760584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167.2669764348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0.49790000000000001</v>
      </c>
      <c r="H4" s="3">
        <f>IF(OR((F4=""),(G4="")),"",SQRT((F4-C4)^2+(G4-D4)^2))</f>
        <v>1.7514850841500215E-2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1.6900000000000026E-2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0.52859999999999996</v>
      </c>
      <c r="H5" s="3">
        <f t="shared" ref="H5:H7" si="0">IF(OR((F5=""),(G5="")),"",SQRT((F5-C5)^2+(G5-D5)^2))</f>
        <v>9.9999999999997877E-4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0.56299999999999994</v>
      </c>
      <c r="H6" s="3">
        <f t="shared" si="0"/>
        <v>1.1045361017187246E-2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0.31019999999999998</v>
      </c>
      <c r="H7" s="3">
        <f t="shared" si="0"/>
        <v>2.7853904573685893E-2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2.7200000000000002E-2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244.37731524839998</v>
      </c>
      <c r="F3" s="8"/>
    </row>
    <row r="4" spans="2:6" x14ac:dyDescent="0.25">
      <c r="B4" s="1" t="s">
        <v>39</v>
      </c>
      <c r="C4" s="18"/>
      <c r="D4" s="18"/>
      <c r="E4" s="1">
        <v>213.87757866239997</v>
      </c>
      <c r="F4" s="8"/>
    </row>
    <row r="5" spans="2:6" x14ac:dyDescent="0.25">
      <c r="B5" s="1" t="s">
        <v>40</v>
      </c>
      <c r="C5" s="18"/>
      <c r="D5" s="18"/>
      <c r="E5" s="1">
        <v>211.77616140480001</v>
      </c>
      <c r="F5" s="8"/>
    </row>
    <row r="6" spans="2:6" x14ac:dyDescent="0.25">
      <c r="B6" s="1" t="s">
        <v>41</v>
      </c>
      <c r="C6" s="18"/>
      <c r="D6" s="18"/>
      <c r="E6" s="1">
        <v>217.52587251239999</v>
      </c>
      <c r="F6" s="8"/>
    </row>
    <row r="7" spans="2:6" x14ac:dyDescent="0.25">
      <c r="B7" s="1" t="s">
        <v>42</v>
      </c>
      <c r="C7" s="18"/>
      <c r="D7" s="18"/>
      <c r="E7" s="1">
        <v>223.2463972692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1"/>
  <sheetViews>
    <sheetView topLeftCell="A77" workbookViewId="0">
      <selection activeCell="D101" sqref="D10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0.11703726670800001</v>
      </c>
      <c r="D4">
        <v>0</v>
      </c>
    </row>
    <row r="5" spans="2:4" x14ac:dyDescent="0.25">
      <c r="B5">
        <v>2</v>
      </c>
      <c r="C5">
        <v>5.3440208314800001E-2</v>
      </c>
      <c r="D5">
        <v>0</v>
      </c>
    </row>
    <row r="6" spans="2:4" x14ac:dyDescent="0.25">
      <c r="B6">
        <v>3</v>
      </c>
      <c r="C6">
        <v>8.5370076089999997E-2</v>
      </c>
      <c r="D6">
        <v>0</v>
      </c>
    </row>
    <row r="7" spans="2:4" x14ac:dyDescent="0.25">
      <c r="B7">
        <v>4</v>
      </c>
      <c r="C7">
        <v>6.946351490399999E-2</v>
      </c>
      <c r="D7">
        <v>0</v>
      </c>
    </row>
    <row r="8" spans="2:4" x14ac:dyDescent="0.25">
      <c r="B8">
        <v>5</v>
      </c>
      <c r="C8">
        <v>7.7373015970799999E-2</v>
      </c>
      <c r="D8">
        <v>0</v>
      </c>
    </row>
    <row r="9" spans="2:4" x14ac:dyDescent="0.25">
      <c r="B9">
        <v>6</v>
      </c>
      <c r="C9">
        <v>7.7373015970799999E-2</v>
      </c>
      <c r="D9">
        <v>0</v>
      </c>
    </row>
    <row r="10" spans="2:4" x14ac:dyDescent="0.25">
      <c r="B10">
        <v>7</v>
      </c>
      <c r="C10">
        <v>0.10909857929040001</v>
      </c>
      <c r="D10">
        <v>0</v>
      </c>
    </row>
    <row r="11" spans="2:4" x14ac:dyDescent="0.25">
      <c r="B11">
        <v>8</v>
      </c>
      <c r="C11">
        <v>0.1628890238148</v>
      </c>
      <c r="D11">
        <v>0</v>
      </c>
    </row>
    <row r="12" spans="2:4" x14ac:dyDescent="0.25">
      <c r="B12">
        <v>9</v>
      </c>
      <c r="C12">
        <v>7.6380680043599991E-2</v>
      </c>
      <c r="D12">
        <v>0</v>
      </c>
    </row>
    <row r="13" spans="2:4" x14ac:dyDescent="0.25">
      <c r="B13">
        <v>10</v>
      </c>
      <c r="C13">
        <v>0.1198975290864</v>
      </c>
      <c r="D13">
        <v>0</v>
      </c>
    </row>
    <row r="14" spans="2:4" x14ac:dyDescent="0.25">
      <c r="B14">
        <v>11</v>
      </c>
      <c r="C14">
        <v>0.14161217408160001</v>
      </c>
      <c r="D14">
        <v>0</v>
      </c>
    </row>
    <row r="15" spans="2:4" x14ac:dyDescent="0.25">
      <c r="B15">
        <v>12</v>
      </c>
      <c r="C15">
        <v>0.13081322428559999</v>
      </c>
      <c r="D15">
        <v>0</v>
      </c>
    </row>
    <row r="16" spans="2:4" x14ac:dyDescent="0.25">
      <c r="B16">
        <v>13</v>
      </c>
      <c r="C16">
        <v>0.13078403793480001</v>
      </c>
      <c r="D16">
        <v>0</v>
      </c>
    </row>
    <row r="17" spans="2:4" x14ac:dyDescent="0.25">
      <c r="B17">
        <v>14</v>
      </c>
      <c r="C17">
        <v>0.17167411540559999</v>
      </c>
      <c r="D17">
        <v>0</v>
      </c>
    </row>
    <row r="18" spans="2:4" x14ac:dyDescent="0.25">
      <c r="B18">
        <v>15</v>
      </c>
      <c r="C18">
        <v>0.20118151606439999</v>
      </c>
      <c r="D18">
        <v>0</v>
      </c>
    </row>
    <row r="19" spans="2:4" x14ac:dyDescent="0.25">
      <c r="B19">
        <v>16</v>
      </c>
      <c r="C19">
        <v>9.5351808063599997E-2</v>
      </c>
      <c r="D19">
        <v>0</v>
      </c>
    </row>
    <row r="20" spans="2:4" x14ac:dyDescent="0.25">
      <c r="B20">
        <v>17</v>
      </c>
      <c r="C20">
        <v>0.1483834074672</v>
      </c>
      <c r="D20">
        <v>0</v>
      </c>
    </row>
    <row r="21" spans="2:4" x14ac:dyDescent="0.25">
      <c r="B21">
        <v>18</v>
      </c>
      <c r="C21">
        <v>0.1750013593968</v>
      </c>
      <c r="D21">
        <v>0</v>
      </c>
    </row>
    <row r="22" spans="2:4" x14ac:dyDescent="0.25">
      <c r="B22">
        <v>19</v>
      </c>
      <c r="C22">
        <v>0.16169238343200001</v>
      </c>
      <c r="D22">
        <v>0</v>
      </c>
    </row>
    <row r="23" spans="2:4" x14ac:dyDescent="0.25">
      <c r="B23">
        <v>20</v>
      </c>
      <c r="C23">
        <v>0.16163401073039999</v>
      </c>
      <c r="D23">
        <v>0</v>
      </c>
    </row>
    <row r="24" spans="2:4" x14ac:dyDescent="0.25">
      <c r="B24">
        <v>21</v>
      </c>
      <c r="C24">
        <v>0.2111924343888</v>
      </c>
      <c r="D24">
        <v>0</v>
      </c>
    </row>
    <row r="25" spans="2:4" x14ac:dyDescent="0.25">
      <c r="B25">
        <v>22</v>
      </c>
      <c r="C25">
        <v>0.21116324803800002</v>
      </c>
      <c r="D25">
        <v>0</v>
      </c>
    </row>
    <row r="26" spans="2:4" x14ac:dyDescent="0.25">
      <c r="B26">
        <v>23</v>
      </c>
      <c r="C26">
        <v>0.27000293125079999</v>
      </c>
      <c r="D26">
        <v>0</v>
      </c>
    </row>
    <row r="27" spans="2:4" x14ac:dyDescent="0.25">
      <c r="B27">
        <v>24</v>
      </c>
      <c r="C27">
        <v>0.27029479475880003</v>
      </c>
      <c r="D27">
        <v>0</v>
      </c>
    </row>
    <row r="28" spans="2:4" x14ac:dyDescent="0.25">
      <c r="B28">
        <v>25</v>
      </c>
      <c r="C28">
        <v>0.34994434609200004</v>
      </c>
      <c r="D28">
        <v>0</v>
      </c>
    </row>
    <row r="29" spans="2:4" x14ac:dyDescent="0.25">
      <c r="B29">
        <v>26</v>
      </c>
      <c r="C29">
        <v>0.34994434609200004</v>
      </c>
      <c r="D29">
        <v>0</v>
      </c>
    </row>
    <row r="30" spans="2:4" x14ac:dyDescent="0.25">
      <c r="B30">
        <v>27</v>
      </c>
      <c r="C30">
        <v>0.45005352933600001</v>
      </c>
      <c r="D30">
        <v>0</v>
      </c>
    </row>
    <row r="31" spans="2:4" x14ac:dyDescent="0.25">
      <c r="B31">
        <v>28</v>
      </c>
      <c r="C31">
        <v>0.52156008879600002</v>
      </c>
      <c r="D31">
        <v>0</v>
      </c>
    </row>
    <row r="32" spans="2:4" x14ac:dyDescent="0.25">
      <c r="B32">
        <v>29</v>
      </c>
      <c r="C32">
        <v>0.25476765613320002</v>
      </c>
      <c r="D32">
        <v>0</v>
      </c>
    </row>
    <row r="33" spans="2:4" x14ac:dyDescent="0.25">
      <c r="B33">
        <v>30</v>
      </c>
      <c r="C33">
        <v>0.38788660213199999</v>
      </c>
      <c r="D33">
        <v>0</v>
      </c>
    </row>
    <row r="34" spans="2:4" x14ac:dyDescent="0.25">
      <c r="B34">
        <v>31</v>
      </c>
      <c r="C34">
        <v>0.45443148195599997</v>
      </c>
      <c r="D34">
        <v>0</v>
      </c>
    </row>
    <row r="35" spans="2:4" x14ac:dyDescent="0.25">
      <c r="B35">
        <v>32</v>
      </c>
      <c r="C35">
        <v>0.42115904204400001</v>
      </c>
      <c r="D35">
        <v>0</v>
      </c>
    </row>
    <row r="36" spans="2:4" x14ac:dyDescent="0.25">
      <c r="B36">
        <v>33</v>
      </c>
      <c r="C36">
        <v>0.42115904204400001</v>
      </c>
      <c r="D36">
        <v>0</v>
      </c>
    </row>
    <row r="37" spans="2:4" x14ac:dyDescent="0.25">
      <c r="B37">
        <v>34</v>
      </c>
      <c r="C37">
        <v>0.54286612487999997</v>
      </c>
      <c r="D37">
        <v>0</v>
      </c>
    </row>
    <row r="38" spans="2:4" x14ac:dyDescent="0.25">
      <c r="B38">
        <v>35</v>
      </c>
      <c r="C38">
        <v>0.54257426137199993</v>
      </c>
      <c r="D38">
        <v>0</v>
      </c>
    </row>
    <row r="39" spans="2:4" x14ac:dyDescent="0.25">
      <c r="B39">
        <v>36</v>
      </c>
      <c r="C39">
        <v>0.6946351490399999</v>
      </c>
      <c r="D39">
        <v>0</v>
      </c>
    </row>
    <row r="40" spans="2:4" x14ac:dyDescent="0.25">
      <c r="B40">
        <v>37</v>
      </c>
      <c r="C40">
        <v>0.69405142202400005</v>
      </c>
      <c r="D40">
        <v>0</v>
      </c>
    </row>
    <row r="41" spans="2:4" x14ac:dyDescent="0.25">
      <c r="B41">
        <v>38</v>
      </c>
      <c r="C41">
        <v>0.88638947379599997</v>
      </c>
      <c r="D41">
        <v>0</v>
      </c>
    </row>
    <row r="42" spans="2:4" x14ac:dyDescent="0.25">
      <c r="B42">
        <v>39</v>
      </c>
      <c r="C42">
        <v>0.88551388327199998</v>
      </c>
      <c r="D42">
        <v>0</v>
      </c>
    </row>
    <row r="43" spans="2:4" x14ac:dyDescent="0.25">
      <c r="B43">
        <v>40</v>
      </c>
      <c r="C43">
        <v>1.13534904612</v>
      </c>
      <c r="D43">
        <v>0</v>
      </c>
    </row>
    <row r="44" spans="2:4" x14ac:dyDescent="0.25">
      <c r="B44">
        <v>41</v>
      </c>
      <c r="C44">
        <v>1.13534904612</v>
      </c>
      <c r="D44">
        <v>0</v>
      </c>
    </row>
    <row r="45" spans="2:4" x14ac:dyDescent="0.25">
      <c r="B45">
        <v>42</v>
      </c>
      <c r="C45">
        <v>1.447351136172</v>
      </c>
      <c r="D45">
        <v>0</v>
      </c>
    </row>
    <row r="46" spans="2:4" x14ac:dyDescent="0.25">
      <c r="B46">
        <v>43</v>
      </c>
      <c r="C46">
        <v>1.4464755456480001</v>
      </c>
      <c r="D46">
        <v>0</v>
      </c>
    </row>
    <row r="47" spans="2:4" x14ac:dyDescent="0.25">
      <c r="B47">
        <v>44</v>
      </c>
      <c r="C47">
        <v>1.843701780036</v>
      </c>
      <c r="D47">
        <v>0</v>
      </c>
    </row>
    <row r="48" spans="2:4" x14ac:dyDescent="0.25">
      <c r="B48">
        <v>45</v>
      </c>
      <c r="C48">
        <v>1.8501227772120001</v>
      </c>
      <c r="D48">
        <v>0</v>
      </c>
    </row>
    <row r="49" spans="2:4" x14ac:dyDescent="0.25">
      <c r="B49">
        <v>46</v>
      </c>
      <c r="C49">
        <v>2.3699316849599996</v>
      </c>
      <c r="D49">
        <v>0</v>
      </c>
    </row>
    <row r="50" spans="2:4" x14ac:dyDescent="0.25">
      <c r="B50">
        <v>47</v>
      </c>
      <c r="C50">
        <v>2.3588408716560001</v>
      </c>
      <c r="D50">
        <v>0</v>
      </c>
    </row>
    <row r="51" spans="2:4" x14ac:dyDescent="0.25">
      <c r="B51">
        <v>48</v>
      </c>
      <c r="C51">
        <v>2.99743822716</v>
      </c>
      <c r="D51">
        <v>0</v>
      </c>
    </row>
    <row r="52" spans="2:4" x14ac:dyDescent="0.25">
      <c r="B52">
        <v>49</v>
      </c>
      <c r="C52">
        <v>3.0120314025599999</v>
      </c>
      <c r="D52">
        <v>0</v>
      </c>
    </row>
    <row r="53" spans="2:4" x14ac:dyDescent="0.25">
      <c r="B53">
        <v>50</v>
      </c>
      <c r="C53">
        <v>3.80006287416</v>
      </c>
      <c r="D53">
        <v>0</v>
      </c>
    </row>
    <row r="54" spans="2:4" x14ac:dyDescent="0.25">
      <c r="B54">
        <v>51</v>
      </c>
      <c r="C54">
        <v>3.8292492249599999</v>
      </c>
      <c r="D54">
        <v>0</v>
      </c>
    </row>
    <row r="55" spans="2:4" x14ac:dyDescent="0.25">
      <c r="B55">
        <v>52</v>
      </c>
      <c r="C55">
        <v>4.8595274081999991</v>
      </c>
      <c r="D55">
        <v>0</v>
      </c>
    </row>
    <row r="56" spans="2:4" x14ac:dyDescent="0.25">
      <c r="B56">
        <v>53</v>
      </c>
      <c r="C56">
        <v>4.8916323940800002</v>
      </c>
      <c r="D56">
        <v>0</v>
      </c>
    </row>
    <row r="57" spans="2:4" x14ac:dyDescent="0.25">
      <c r="B57">
        <v>54</v>
      </c>
      <c r="C57">
        <v>6.2779840570800003</v>
      </c>
      <c r="D57">
        <v>0</v>
      </c>
    </row>
    <row r="58" spans="2:4" x14ac:dyDescent="0.25">
      <c r="B58">
        <v>55</v>
      </c>
      <c r="C58">
        <v>6.2108554502400004</v>
      </c>
      <c r="D58">
        <v>0</v>
      </c>
    </row>
    <row r="59" spans="2:4" x14ac:dyDescent="0.25">
      <c r="B59">
        <v>56</v>
      </c>
      <c r="C59">
        <v>7.9007451615599997</v>
      </c>
      <c r="D59">
        <v>0</v>
      </c>
    </row>
    <row r="60" spans="2:4" x14ac:dyDescent="0.25">
      <c r="B60">
        <v>57</v>
      </c>
      <c r="C60">
        <v>7.8482097301199998</v>
      </c>
      <c r="D60">
        <v>0</v>
      </c>
    </row>
    <row r="61" spans="2:4" x14ac:dyDescent="0.25">
      <c r="B61">
        <v>58</v>
      </c>
      <c r="C61">
        <v>10.02259286472</v>
      </c>
      <c r="D61">
        <v>0</v>
      </c>
    </row>
    <row r="62" spans="2:4" x14ac:dyDescent="0.25">
      <c r="B62">
        <v>59</v>
      </c>
      <c r="C62">
        <v>10.01967422964</v>
      </c>
      <c r="D62">
        <v>0</v>
      </c>
    </row>
    <row r="63" spans="2:4" x14ac:dyDescent="0.25">
      <c r="B63">
        <v>60</v>
      </c>
      <c r="C63">
        <v>13.08132242856</v>
      </c>
      <c r="D63">
        <v>0</v>
      </c>
    </row>
    <row r="64" spans="2:4" x14ac:dyDescent="0.25">
      <c r="B64">
        <v>61</v>
      </c>
      <c r="C64">
        <v>15.89488664568</v>
      </c>
      <c r="D64">
        <v>0</v>
      </c>
    </row>
    <row r="65" spans="2:4" x14ac:dyDescent="0.25">
      <c r="B65">
        <v>62</v>
      </c>
      <c r="C65">
        <v>7.8015115688399996</v>
      </c>
      <c r="D65">
        <v>0</v>
      </c>
    </row>
    <row r="66" spans="2:4" x14ac:dyDescent="0.25">
      <c r="B66">
        <v>63</v>
      </c>
      <c r="C66">
        <v>11.782529817959999</v>
      </c>
      <c r="D66">
        <v>0</v>
      </c>
    </row>
    <row r="67" spans="2:4" x14ac:dyDescent="0.25">
      <c r="B67">
        <v>64</v>
      </c>
      <c r="C67">
        <v>11.802960263519999</v>
      </c>
      <c r="D67">
        <v>0</v>
      </c>
    </row>
    <row r="68" spans="2:4" x14ac:dyDescent="0.25">
      <c r="B68">
        <v>65</v>
      </c>
      <c r="C68">
        <v>15.101017903920001</v>
      </c>
      <c r="D68">
        <v>0</v>
      </c>
    </row>
    <row r="69" spans="2:4" x14ac:dyDescent="0.25">
      <c r="B69">
        <v>66</v>
      </c>
      <c r="C69">
        <v>15.101017903920001</v>
      </c>
      <c r="D69">
        <v>0</v>
      </c>
    </row>
    <row r="70" spans="2:4" x14ac:dyDescent="0.25">
      <c r="B70">
        <v>67</v>
      </c>
      <c r="C70">
        <v>18.80768445552</v>
      </c>
      <c r="D70">
        <v>0</v>
      </c>
    </row>
    <row r="71" spans="2:4" x14ac:dyDescent="0.25">
      <c r="B71">
        <v>68</v>
      </c>
      <c r="C71">
        <v>26.197668478080001</v>
      </c>
      <c r="D71">
        <v>0</v>
      </c>
    </row>
    <row r="72" spans="2:4" x14ac:dyDescent="0.25">
      <c r="B72">
        <v>69</v>
      </c>
      <c r="C72">
        <v>12.707737138319999</v>
      </c>
      <c r="D72">
        <v>0</v>
      </c>
    </row>
    <row r="73" spans="2:4" x14ac:dyDescent="0.25">
      <c r="B73">
        <v>70</v>
      </c>
      <c r="C73">
        <v>18.609217270079998</v>
      </c>
      <c r="D73">
        <v>0</v>
      </c>
    </row>
    <row r="74" spans="2:4" x14ac:dyDescent="0.25">
      <c r="B74">
        <v>71</v>
      </c>
      <c r="C74">
        <v>22.981332619919996</v>
      </c>
      <c r="D74">
        <v>0</v>
      </c>
    </row>
    <row r="75" spans="2:4" x14ac:dyDescent="0.25">
      <c r="B75">
        <v>72</v>
      </c>
      <c r="C75">
        <v>21.022928481240001</v>
      </c>
      <c r="D75">
        <v>0</v>
      </c>
    </row>
    <row r="76" spans="2:4" x14ac:dyDescent="0.25">
      <c r="B76">
        <v>73</v>
      </c>
      <c r="C76">
        <v>21.020009846159997</v>
      </c>
      <c r="D76">
        <v>0</v>
      </c>
    </row>
    <row r="77" spans="2:4" x14ac:dyDescent="0.25">
      <c r="B77">
        <v>74</v>
      </c>
      <c r="C77">
        <v>26.988618584759998</v>
      </c>
      <c r="D77">
        <v>0</v>
      </c>
    </row>
    <row r="78" spans="2:4" x14ac:dyDescent="0.25">
      <c r="B78">
        <v>75</v>
      </c>
      <c r="C78">
        <v>29.91600957</v>
      </c>
      <c r="D78">
        <v>0</v>
      </c>
    </row>
    <row r="79" spans="2:4" x14ac:dyDescent="0.25">
      <c r="B79">
        <v>76</v>
      </c>
      <c r="C79">
        <v>16.647894496319999</v>
      </c>
      <c r="D79">
        <v>0</v>
      </c>
    </row>
    <row r="80" spans="2:4" x14ac:dyDescent="0.25">
      <c r="B80">
        <v>77</v>
      </c>
      <c r="C80">
        <v>23.179799805359998</v>
      </c>
      <c r="D80">
        <v>0</v>
      </c>
    </row>
    <row r="81" spans="2:4" x14ac:dyDescent="0.25">
      <c r="B81">
        <v>78</v>
      </c>
      <c r="C81">
        <v>28.196933507880001</v>
      </c>
      <c r="D81">
        <v>0</v>
      </c>
    </row>
    <row r="82" spans="2:4" x14ac:dyDescent="0.25">
      <c r="B82">
        <v>79</v>
      </c>
      <c r="C82">
        <v>27.692009639039998</v>
      </c>
      <c r="D82">
        <v>0</v>
      </c>
    </row>
    <row r="83" spans="2:4" x14ac:dyDescent="0.25">
      <c r="B83">
        <v>80</v>
      </c>
      <c r="C83">
        <v>25.996282657559998</v>
      </c>
      <c r="D83">
        <v>0</v>
      </c>
    </row>
    <row r="84" spans="2:4" x14ac:dyDescent="0.25">
      <c r="B84">
        <v>81</v>
      </c>
      <c r="C84">
        <v>24.516534671999999</v>
      </c>
      <c r="D84">
        <v>0</v>
      </c>
    </row>
    <row r="85" spans="2:4" x14ac:dyDescent="0.25">
      <c r="B85">
        <v>82</v>
      </c>
      <c r="C85">
        <v>33.359998964399999</v>
      </c>
      <c r="D85">
        <v>0</v>
      </c>
    </row>
    <row r="86" spans="2:4" x14ac:dyDescent="0.25">
      <c r="B86">
        <v>83</v>
      </c>
      <c r="C86">
        <v>30.499736586000001</v>
      </c>
      <c r="D86">
        <v>0</v>
      </c>
    </row>
    <row r="87" spans="2:4" x14ac:dyDescent="0.25">
      <c r="B87">
        <v>84</v>
      </c>
      <c r="C87">
        <v>40.919263821599998</v>
      </c>
      <c r="D87">
        <v>0</v>
      </c>
    </row>
    <row r="88" spans="2:4" x14ac:dyDescent="0.25">
      <c r="B88">
        <v>85</v>
      </c>
      <c r="C88">
        <v>39.022151019599995</v>
      </c>
      <c r="D88">
        <v>0</v>
      </c>
    </row>
    <row r="89" spans="2:4" x14ac:dyDescent="0.25">
      <c r="B89">
        <v>86</v>
      </c>
      <c r="C89">
        <v>52.418686036799997</v>
      </c>
      <c r="D89">
        <v>0</v>
      </c>
    </row>
    <row r="90" spans="2:4" x14ac:dyDescent="0.25">
      <c r="B90">
        <v>87</v>
      </c>
      <c r="C90">
        <v>52.447872387599993</v>
      </c>
      <c r="D90">
        <v>0</v>
      </c>
    </row>
    <row r="91" spans="2:4" x14ac:dyDescent="0.25">
      <c r="B91">
        <v>88</v>
      </c>
      <c r="C91">
        <v>66.486507122399999</v>
      </c>
      <c r="D91">
        <v>0</v>
      </c>
    </row>
    <row r="92" spans="2:4" x14ac:dyDescent="0.25">
      <c r="B92">
        <v>89</v>
      </c>
      <c r="C92">
        <v>65.990339158799998</v>
      </c>
      <c r="D92">
        <v>0</v>
      </c>
    </row>
    <row r="93" spans="2:4" x14ac:dyDescent="0.25">
      <c r="B93">
        <v>90</v>
      </c>
      <c r="C93">
        <v>84.961467178800007</v>
      </c>
      <c r="D93">
        <v>0</v>
      </c>
    </row>
    <row r="94" spans="2:4" x14ac:dyDescent="0.25">
      <c r="B94">
        <v>91</v>
      </c>
      <c r="C94">
        <v>83.502149638800006</v>
      </c>
      <c r="D94">
        <v>0</v>
      </c>
    </row>
    <row r="95" spans="2:4" x14ac:dyDescent="0.25">
      <c r="B95">
        <v>92</v>
      </c>
      <c r="C95">
        <v>107.23065283919999</v>
      </c>
      <c r="D95">
        <v>0</v>
      </c>
    </row>
    <row r="96" spans="2:4" x14ac:dyDescent="0.25">
      <c r="B96">
        <v>93</v>
      </c>
      <c r="C96">
        <v>107.3182118916</v>
      </c>
      <c r="D96">
        <v>0</v>
      </c>
    </row>
    <row r="97" spans="2:4" x14ac:dyDescent="0.25">
      <c r="B97">
        <v>94</v>
      </c>
      <c r="C97">
        <v>137.2050351108</v>
      </c>
      <c r="D97">
        <v>0</v>
      </c>
    </row>
    <row r="98" spans="2:4" x14ac:dyDescent="0.25">
      <c r="B98">
        <v>95</v>
      </c>
      <c r="C98">
        <v>136.2710718852</v>
      </c>
      <c r="D98">
        <v>0</v>
      </c>
    </row>
    <row r="99" spans="2:4" x14ac:dyDescent="0.25">
      <c r="B99">
        <v>96</v>
      </c>
      <c r="C99">
        <v>223.50907442639999</v>
      </c>
      <c r="D99">
        <v>0</v>
      </c>
    </row>
    <row r="100" spans="2:4" x14ac:dyDescent="0.25">
      <c r="B100">
        <v>97</v>
      </c>
      <c r="C100">
        <v>111.4043010036</v>
      </c>
      <c r="D100">
        <v>0</v>
      </c>
    </row>
    <row r="101" spans="2:4" x14ac:dyDescent="0.25">
      <c r="B101">
        <v>98</v>
      </c>
      <c r="C101">
        <v>167.3545354872</v>
      </c>
      <c r="D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182.9692331652</v>
      </c>
    </row>
    <row r="3" spans="2:9" x14ac:dyDescent="0.25">
      <c r="B3" s="18">
        <v>150</v>
      </c>
      <c r="C3" s="18">
        <v>200</v>
      </c>
      <c r="D3" s="1">
        <v>166.35052501967999</v>
      </c>
      <c r="E3" s="19" t="str">
        <f>IF(D3="","N/A",IF(OR(D3&lt;B3,D3&gt;C3),"FAIL","PASS"))</f>
        <v>PASS</v>
      </c>
      <c r="H3" t="s">
        <v>39</v>
      </c>
      <c r="I3">
        <v>160.2038795412</v>
      </c>
    </row>
    <row r="4" spans="2:9" x14ac:dyDescent="0.25">
      <c r="H4" t="s">
        <v>40</v>
      </c>
      <c r="I4">
        <v>158.62781659800001</v>
      </c>
    </row>
    <row r="5" spans="2:9" x14ac:dyDescent="0.25">
      <c r="H5" t="s">
        <v>41</v>
      </c>
      <c r="I5">
        <v>162.71390571000001</v>
      </c>
    </row>
    <row r="6" spans="2:9" x14ac:dyDescent="0.25">
      <c r="B6" s="15" t="s">
        <v>23</v>
      </c>
      <c r="H6" t="s">
        <v>42</v>
      </c>
      <c r="I6">
        <v>167.23779008399998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0.14251537935748454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182.91086046360002</v>
      </c>
      <c r="J2" t="s">
        <v>26</v>
      </c>
    </row>
    <row r="3" spans="2:10" x14ac:dyDescent="0.25">
      <c r="B3" s="18">
        <v>100</v>
      </c>
      <c r="C3" s="18"/>
      <c r="D3" s="1">
        <v>691.49288315127455</v>
      </c>
      <c r="E3" s="19" t="str">
        <f>IF(D3="","N/A",IF(OR(D3&lt;B3),"FAIL","PASS"))</f>
        <v>PASS</v>
      </c>
      <c r="I3">
        <v>0.26451589730039998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8.5107398932800005E-2</v>
      </c>
    </row>
    <row r="3" spans="2:9" x14ac:dyDescent="0.25">
      <c r="B3" s="18">
        <v>0.05</v>
      </c>
      <c r="C3" s="18">
        <v>0.1</v>
      </c>
      <c r="D3" s="1">
        <v>7.7279619648239997E-2</v>
      </c>
      <c r="E3" s="19" t="str">
        <f>IF(D3="","N/A",IF(OR(D3&lt;B3,D3&gt;C3),"FAIL","PASS"))</f>
        <v>PASS</v>
      </c>
      <c r="H3" t="s">
        <v>39</v>
      </c>
      <c r="I3">
        <v>7.4396008189200002E-2</v>
      </c>
    </row>
    <row r="4" spans="2:9" x14ac:dyDescent="0.25">
      <c r="H4" t="s">
        <v>40</v>
      </c>
      <c r="I4">
        <v>7.3753908471599988E-2</v>
      </c>
    </row>
    <row r="5" spans="2:9" x14ac:dyDescent="0.25">
      <c r="H5" t="s">
        <v>41</v>
      </c>
      <c r="I5">
        <v>7.5767766676799991E-2</v>
      </c>
    </row>
    <row r="6" spans="2:9" x14ac:dyDescent="0.25">
      <c r="H6" t="s">
        <v>42</v>
      </c>
      <c r="I6">
        <v>7.7373015970799999E-2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183.08597856839998</v>
      </c>
      <c r="J2">
        <v>68.908974238799999</v>
      </c>
      <c r="K2">
        <v>162.65553300839997</v>
      </c>
      <c r="L2">
        <v>59.365037527200002</v>
      </c>
    </row>
    <row r="3" spans="2:12" x14ac:dyDescent="0.25">
      <c r="B3" s="18">
        <v>50</v>
      </c>
      <c r="C3" s="18"/>
      <c r="D3" s="1">
        <v>54.228239786400003</v>
      </c>
      <c r="E3" s="19" t="str">
        <f>IF(D3="","N/A",IF(OR(D3&lt;B3),"FAIL","PASS"))</f>
        <v>PASS</v>
      </c>
      <c r="H3" t="s">
        <v>39</v>
      </c>
      <c r="I3">
        <v>160.17469319039998</v>
      </c>
      <c r="J3">
        <v>62.9257723248</v>
      </c>
      <c r="K3">
        <v>150.2805202692</v>
      </c>
      <c r="L3">
        <v>59.744460087599997</v>
      </c>
    </row>
    <row r="4" spans="2:12" x14ac:dyDescent="0.25">
      <c r="H4" t="s">
        <v>40</v>
      </c>
      <c r="I4">
        <v>158.71537565039998</v>
      </c>
      <c r="J4">
        <v>62.517163413599995</v>
      </c>
      <c r="K4">
        <v>149.95947041039997</v>
      </c>
      <c r="L4">
        <v>59.131546720799996</v>
      </c>
    </row>
    <row r="5" spans="2:12" x14ac:dyDescent="0.25">
      <c r="H5" t="s">
        <v>41</v>
      </c>
      <c r="I5">
        <v>162.7430920608</v>
      </c>
      <c r="J5">
        <v>68.296060871999998</v>
      </c>
      <c r="K5">
        <v>146.98246262879999</v>
      </c>
      <c r="L5">
        <v>54.228239786400003</v>
      </c>
    </row>
    <row r="6" spans="2:12" x14ac:dyDescent="0.25">
      <c r="H6" t="s">
        <v>42</v>
      </c>
      <c r="I6">
        <v>167.2669764348</v>
      </c>
      <c r="J6">
        <v>68.383619924400008</v>
      </c>
      <c r="K6">
        <v>151.5063470028</v>
      </c>
      <c r="L6">
        <v>54.374171540399999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182.8816741128</v>
      </c>
      <c r="J2">
        <v>68.879787887999996</v>
      </c>
      <c r="K2">
        <v>162.59716030679999</v>
      </c>
      <c r="L2">
        <v>59.394223877999998</v>
      </c>
    </row>
    <row r="3" spans="2:12" x14ac:dyDescent="0.25">
      <c r="B3" s="18">
        <v>20</v>
      </c>
      <c r="C3" s="18"/>
      <c r="D3" s="1">
        <v>70.458854759196058</v>
      </c>
      <c r="E3" s="19" t="str">
        <f>IF(D3="","N/A",IF(OR(D3&lt;B3),"FAIL","PASS"))</f>
        <v>PASS</v>
      </c>
      <c r="G3" t="s">
        <v>38</v>
      </c>
      <c r="H3" t="s">
        <v>27</v>
      </c>
      <c r="I3">
        <v>0.26495369256240003</v>
      </c>
      <c r="J3">
        <v>0.316088179164</v>
      </c>
      <c r="K3">
        <v>0.27239621201640002</v>
      </c>
      <c r="L3">
        <v>0.83181099780000001</v>
      </c>
    </row>
    <row r="4" spans="2:12" x14ac:dyDescent="0.25">
      <c r="G4" t="s">
        <v>39</v>
      </c>
      <c r="H4" t="s">
        <v>26</v>
      </c>
      <c r="I4">
        <v>160.1163204888</v>
      </c>
      <c r="J4">
        <v>62.954958675599997</v>
      </c>
      <c r="K4">
        <v>150.1929612168</v>
      </c>
      <c r="L4">
        <v>59.7152737368</v>
      </c>
    </row>
    <row r="5" spans="2:12" x14ac:dyDescent="0.25">
      <c r="G5" t="s">
        <v>39</v>
      </c>
      <c r="H5" t="s">
        <v>27</v>
      </c>
      <c r="I5">
        <v>0.25561406030639999</v>
      </c>
      <c r="J5">
        <v>0.287631487134</v>
      </c>
      <c r="K5">
        <v>0.26159726222039997</v>
      </c>
      <c r="L5">
        <v>0.81692595889199993</v>
      </c>
    </row>
    <row r="6" spans="2:12" x14ac:dyDescent="0.25">
      <c r="G6" t="s">
        <v>40</v>
      </c>
      <c r="H6" t="s">
        <v>26</v>
      </c>
      <c r="I6">
        <v>158.59863024719999</v>
      </c>
      <c r="J6">
        <v>62.517163413599995</v>
      </c>
      <c r="K6">
        <v>149.95947041039997</v>
      </c>
      <c r="L6">
        <v>59.160733071599992</v>
      </c>
    </row>
    <row r="7" spans="2:12" x14ac:dyDescent="0.25">
      <c r="G7" t="s">
        <v>40</v>
      </c>
      <c r="H7" t="s">
        <v>27</v>
      </c>
      <c r="I7">
        <v>0.24589500549000001</v>
      </c>
      <c r="J7">
        <v>0.28062676294200001</v>
      </c>
      <c r="K7">
        <v>0.26145133046640001</v>
      </c>
      <c r="L7">
        <v>0.79737110385600007</v>
      </c>
    </row>
    <row r="8" spans="2:12" x14ac:dyDescent="0.25">
      <c r="G8" t="s">
        <v>41</v>
      </c>
      <c r="H8" t="s">
        <v>26</v>
      </c>
      <c r="I8">
        <v>162.71390571000001</v>
      </c>
      <c r="J8">
        <v>68.266874521199995</v>
      </c>
      <c r="K8">
        <v>146.8949035764</v>
      </c>
      <c r="L8">
        <v>54.228239786400003</v>
      </c>
    </row>
    <row r="9" spans="2:12" x14ac:dyDescent="0.25">
      <c r="G9" t="s">
        <v>41</v>
      </c>
      <c r="H9" t="s">
        <v>27</v>
      </c>
      <c r="I9">
        <v>0.2309224075296</v>
      </c>
      <c r="J9">
        <v>0.31287768057600002</v>
      </c>
      <c r="K9">
        <v>0.2465954779092</v>
      </c>
      <c r="L9">
        <v>0.76964407059600004</v>
      </c>
    </row>
    <row r="10" spans="2:12" x14ac:dyDescent="0.25">
      <c r="G10" t="s">
        <v>42</v>
      </c>
      <c r="H10" t="s">
        <v>26</v>
      </c>
      <c r="I10">
        <v>167.20860373319999</v>
      </c>
      <c r="J10">
        <v>68.412806275199998</v>
      </c>
      <c r="K10">
        <v>151.5063470028</v>
      </c>
      <c r="L10">
        <v>54.432544241999999</v>
      </c>
    </row>
    <row r="11" spans="2:12" x14ac:dyDescent="0.25">
      <c r="G11" t="s">
        <v>42</v>
      </c>
      <c r="H11" t="s">
        <v>27</v>
      </c>
      <c r="I11">
        <v>0.24455243335319998</v>
      </c>
      <c r="J11">
        <v>0.31404513460799999</v>
      </c>
      <c r="K11">
        <v>0.25567243300800002</v>
      </c>
      <c r="L11">
        <v>0.76614170849999996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2024-07-26T07:15:13Z</dcterms:modified>
</cp:coreProperties>
</file>