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5F1D3FEC-6B5C-4E11-9075-52D3634AC217}" xr6:coauthVersionLast="47" xr6:coauthVersionMax="47" xr10:uidLastSave="{00000000-0000-0000-0000-000000000000}"/>
  <bookViews>
    <workbookView minimized="1" xWindow="3420" yWindow="1485" windowWidth="17910" windowHeight="12315" tabRatio="763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<sst xmlns="http://schemas.openxmlformats.org/spreadsheetml/2006/main" count="171" uniqueCount="101">
  <si>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</si>
  <si>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</si>
  <si>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</si>
  <si>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</si>
  <si>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</si>
  <si>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</si>
  <si>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</si>
  <si>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</si>
  <si>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</si>
  <si>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</si>
  <si>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</si>
  <si>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</si>
  <si>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</si>
  <si>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</si>
  <si>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</si>
  <si>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</si>
  <si>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</si>
  <si>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</si>
  <si>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</si>
  <si>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</si>
  <si>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</si>
  <si>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</si>
  <si>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</si>
  <si>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</si>
  <si>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</si>
  <si>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</si>
  <si>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</si>
  <si>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</si>
  <si>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</si>
  <si>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</si>
  <si>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</si>
  <si>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</si>
  <si>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</si>
  <si>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</si>
  <si>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</si>
  <si>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</si>
  <si>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</si>
  <si>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</si>
  <si>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</si>
  <si>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</si>
  <si>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</si>
  <si>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</si>
  <si>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</si>
  <si>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</si>
  <si>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</si>
  <si>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</si>
  <si>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</si>
  <si>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</si>
  <si>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</si>
  <si>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</si>
  <si>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</si>
  <si>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</si>
  <si>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</si>
  <si>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</si>
  <si>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</si>
  <si>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</si>
  <si>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</si>
  <si>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</si>
  <si>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</si>
  <si>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</si>
  <si>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</si>
  <si>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</si>
  <si>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</si>
  <si>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</si>
  <si>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</si>
  <si>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</si>
  <si>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</si>
  <si>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</si>
  <si>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</si>
  <si>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</si>
  <si>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</si>
  <si>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</si>
  <si>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</si>
  <si>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</si>
  <si>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</si>
  <si>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</si>
  <si>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</si>
  <si>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</si>
  <si>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</si>
  <si>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</si>
  <si>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</si>
  <si>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</si>
  <si>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</si>
  <si>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</si>
  <si>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</si>
  <si>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</si>
  <si>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</si>
  <si>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</si>
  <si>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</si>
  <si>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</si>
  <si>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</si>
  <si>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</si>
  <si>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</si>
  <si>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</si>
  <si>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</si>
  <si>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</si>
  <si>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</si>
  <si>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</si>
  <si>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</si>
  <si>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</si>
  <si>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S24164578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</si>
</sst>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topLeftCell="A4"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181.17135395591998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8.1694888050718215E-2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679.71044901384789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0.17269999999999999</v>
      </c>
      <c r="E15" s="20">
        <f>ChromaticityCoordinates!G4</f>
        <v>0.49120000000000003</v>
      </c>
      <c r="F15" s="20" t="s">
        <v>49</v>
      </c>
      <c r="H15" s="26">
        <f>ChromaticityCoordinates!H4</f>
        <v>1.1069326989478667E-2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0.44990000000000002</v>
      </c>
      <c r="E16" s="20">
        <f>ChromaticityCoordinates!G5</f>
        <v>0.52800000000000002</v>
      </c>
      <c r="F16" s="20" t="s">
        <v>49</v>
      </c>
      <c r="H16" s="26">
        <f>ChromaticityCoordinates!H5</f>
        <v>1.0999999999999899E-3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0.12089999999999999</v>
      </c>
      <c r="E17" s="20">
        <f>ChromaticityCoordinates!G6</f>
        <v>0.56189999999999996</v>
      </c>
      <c r="F17" s="20" t="s">
        <v>49</v>
      </c>
      <c r="H17" s="26">
        <f>ChromaticityCoordinates!H6</f>
        <v>8.900561780022645E-3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0.1215</v>
      </c>
      <c r="E18" s="20">
        <f>ChromaticityCoordinates!G7</f>
        <v>0.29630000000000001</v>
      </c>
      <c r="F18" s="20" t="s">
        <v>49</v>
      </c>
      <c r="H18" s="26">
        <f>ChromaticityCoordinates!H7</f>
        <v>1.3384319183283134E-2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7.9567829550959993E-2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54.432544241999999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60.78368907295318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topLeftCell="A15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7.8161047442399989E-2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0.12900367053600001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0.16887222572880001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0.2072814633816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0.26518718336879998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0.34293962189999999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0.44042203357199994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0.53206717508399992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0.680333837148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0.86712648226800004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1.1096650574160001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1.413494969244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1.8121805211719999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2.3065973037239997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2.9303096203199996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3.7562833479599997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4.7836428961199999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6.0094696297199999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7.7577320426399989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9.9788133385199984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12.503432682720002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15.991201603319999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19.908009880679998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26.43115928448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32.075799529199998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41.736481644000001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52.973226701999998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67.041047787599993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85.253330686799998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109.156951992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139.21889331599999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177.2778947592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0.17269999999999999</v>
      </c>
      <c r="G4" s="4">
        <v>0.49120000000000003</v>
      </c>
      <c r="H4" s="3">
        <f>IF(OR((F4=""),(G4="")),"",SQRT((F4-C4)^2+(G4-D4)^2))</f>
        <v>1.1069326989478667E-2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-4.2999999999999983E-3</v>
      </c>
      <c r="O4" s="3">
        <f>IF(G4="","",G4-D4)</f>
        <v>1.0200000000000042E-2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0.44990000000000002</v>
      </c>
      <c r="G5" s="4">
        <v>0.52800000000000002</v>
      </c>
      <c r="H5" s="3">
        <f t="shared" ref="H5:H7" si="0">IF(OR((F5=""),(G5="")),"",SQRT((F5-C5)^2+(G5-D5)^2))</f>
        <v>1.0999999999999899E-3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-1.0999999999999899E-3</v>
      </c>
      <c r="O5" s="3">
        <f>IF(G5="","",G5-D5)</f>
        <v>0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0.12089999999999999</v>
      </c>
      <c r="G6" s="4">
        <v>0.56189999999999996</v>
      </c>
      <c r="H6" s="3">
        <f t="shared" si="0"/>
        <v>8.900561780022645E-3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8.8999999999999913E-3</v>
      </c>
      <c r="O6" s="3">
        <f t="shared" ref="O6:O7" si="6">IF(G6="","",G6-D6)</f>
        <v>-1.0000000000010001E-4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0.1215</v>
      </c>
      <c r="G7" s="3">
        <v>0.29630000000000001</v>
      </c>
      <c r="H7" s="3">
        <f t="shared" si="0"/>
        <v>1.3384319183283134E-2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-1.5000000000000013E-3</v>
      </c>
      <c r="O7" s="3">
        <f t="shared" si="6"/>
        <v>1.3300000000000034E-2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216.6502819884</v>
      </c>
      <c r="F3" s="8"/>
    </row>
    <row r="4" spans="2:6" x14ac:dyDescent="0.25">
      <c r="B4" s="1" t="s">
        <v>39</v>
      </c>
      <c r="C4" s="18"/>
      <c r="D4" s="18"/>
      <c r="E4" s="1">
        <v>214.75316918639999</v>
      </c>
      <c r="F4" s="8"/>
    </row>
    <row r="5" spans="2:6" x14ac:dyDescent="0.25">
      <c r="B5" s="1" t="s">
        <v>40</v>
      </c>
      <c r="C5" s="18"/>
      <c r="D5" s="18"/>
      <c r="E5" s="1">
        <v>203.866660338</v>
      </c>
      <c r="F5" s="8"/>
    </row>
    <row r="6" spans="2:6" x14ac:dyDescent="0.25">
      <c r="B6" s="1" t="s">
        <v>41</v>
      </c>
      <c r="C6" s="18"/>
      <c r="D6" s="18"/>
      <c r="E6" s="1">
        <v>202.261411044</v>
      </c>
      <c r="F6" s="8"/>
    </row>
    <row r="7" spans="2:6" x14ac:dyDescent="0.25">
      <c r="B7" s="1" t="s">
        <v>42</v>
      </c>
      <c r="C7" s="18"/>
      <c r="D7" s="18"/>
      <c r="E7" s="1">
        <v>198.99253975439998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71" workbookViewId="0">
      <selection activeCell="D83" sqref="D83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0.10685123027879999</v>
      </c>
      <c r="D4">
        <v>0</v>
      </c>
    </row>
    <row r="5" spans="2:4" x14ac:dyDescent="0.25">
      <c r="B5">
        <v>2</v>
      </c>
      <c r="C5">
        <v>4.8974696642399999E-2</v>
      </c>
      <c r="D5">
        <v>0</v>
      </c>
    </row>
    <row r="6" spans="2:4" x14ac:dyDescent="0.25">
      <c r="B6">
        <v>3</v>
      </c>
      <c r="C6">
        <v>7.7985929337599999E-2</v>
      </c>
      <c r="D6">
        <v>0</v>
      </c>
    </row>
    <row r="7" spans="2:4" x14ac:dyDescent="0.25">
      <c r="B7">
        <v>4</v>
      </c>
      <c r="C7">
        <v>7.7985929337599999E-2</v>
      </c>
      <c r="D7">
        <v>0</v>
      </c>
    </row>
    <row r="8" spans="2:4" x14ac:dyDescent="0.25">
      <c r="B8">
        <v>5</v>
      </c>
      <c r="C8">
        <v>0.10950718820159999</v>
      </c>
      <c r="D8">
        <v>0</v>
      </c>
    </row>
    <row r="9" spans="2:4" x14ac:dyDescent="0.25">
      <c r="B9">
        <v>6</v>
      </c>
      <c r="C9">
        <v>0.14867527097519997</v>
      </c>
      <c r="D9">
        <v>0</v>
      </c>
    </row>
    <row r="10" spans="2:4" x14ac:dyDescent="0.25">
      <c r="B10">
        <v>7</v>
      </c>
      <c r="C10">
        <v>6.9813751113599998E-2</v>
      </c>
      <c r="D10">
        <v>0</v>
      </c>
    </row>
    <row r="11" spans="2:4" x14ac:dyDescent="0.25">
      <c r="B11">
        <v>8</v>
      </c>
      <c r="C11">
        <v>0.10950718820159999</v>
      </c>
      <c r="D11">
        <v>0</v>
      </c>
    </row>
    <row r="12" spans="2:4" x14ac:dyDescent="0.25">
      <c r="B12">
        <v>9</v>
      </c>
      <c r="C12">
        <v>0.12912041593920001</v>
      </c>
      <c r="D12">
        <v>0</v>
      </c>
    </row>
    <row r="13" spans="2:4" x14ac:dyDescent="0.25">
      <c r="B13">
        <v>10</v>
      </c>
      <c r="C13">
        <v>0.12912041593920001</v>
      </c>
      <c r="D13">
        <v>0</v>
      </c>
    </row>
    <row r="14" spans="2:4" x14ac:dyDescent="0.25">
      <c r="B14">
        <v>11</v>
      </c>
      <c r="C14">
        <v>0.16928083463999999</v>
      </c>
      <c r="D14">
        <v>0</v>
      </c>
    </row>
    <row r="15" spans="2:4" x14ac:dyDescent="0.25">
      <c r="B15">
        <v>12</v>
      </c>
      <c r="C15">
        <v>0.16922246193839999</v>
      </c>
      <c r="D15">
        <v>0</v>
      </c>
    </row>
    <row r="16" spans="2:4" x14ac:dyDescent="0.25">
      <c r="B16">
        <v>13</v>
      </c>
      <c r="C16">
        <v>0.22085311650360001</v>
      </c>
      <c r="D16">
        <v>0</v>
      </c>
    </row>
    <row r="17" spans="2:4" x14ac:dyDescent="0.25">
      <c r="B17">
        <v>14</v>
      </c>
      <c r="C17">
        <v>0.23935726291080001</v>
      </c>
      <c r="D17">
        <v>0</v>
      </c>
    </row>
    <row r="18" spans="2:4" x14ac:dyDescent="0.25">
      <c r="B18">
        <v>15</v>
      </c>
      <c r="C18">
        <v>0.1146439859424</v>
      </c>
      <c r="D18">
        <v>0</v>
      </c>
    </row>
    <row r="19" spans="2:4" x14ac:dyDescent="0.25">
      <c r="B19">
        <v>16</v>
      </c>
      <c r="C19">
        <v>0.17698603125120002</v>
      </c>
      <c r="D19">
        <v>0</v>
      </c>
    </row>
    <row r="20" spans="2:4" x14ac:dyDescent="0.25">
      <c r="B20">
        <v>17</v>
      </c>
      <c r="C20">
        <v>0.20812786755479998</v>
      </c>
      <c r="D20">
        <v>0</v>
      </c>
    </row>
    <row r="21" spans="2:4" x14ac:dyDescent="0.25">
      <c r="B21">
        <v>18</v>
      </c>
      <c r="C21">
        <v>0.20809868120399999</v>
      </c>
      <c r="D21">
        <v>0</v>
      </c>
    </row>
    <row r="22" spans="2:4" x14ac:dyDescent="0.25">
      <c r="B22">
        <v>19</v>
      </c>
      <c r="C22">
        <v>0.26623789199760001</v>
      </c>
      <c r="D22">
        <v>0</v>
      </c>
    </row>
    <row r="23" spans="2:4" x14ac:dyDescent="0.25">
      <c r="B23">
        <v>20</v>
      </c>
      <c r="C23">
        <v>0.26617951929599998</v>
      </c>
      <c r="D23">
        <v>0</v>
      </c>
    </row>
    <row r="24" spans="2:4" x14ac:dyDescent="0.25">
      <c r="B24">
        <v>21</v>
      </c>
      <c r="C24">
        <v>0.34439893944</v>
      </c>
      <c r="D24">
        <v>0</v>
      </c>
    </row>
    <row r="25" spans="2:4" x14ac:dyDescent="0.25">
      <c r="B25">
        <v>22</v>
      </c>
      <c r="C25">
        <v>0.34439893944</v>
      </c>
      <c r="D25">
        <v>0</v>
      </c>
    </row>
    <row r="26" spans="2:4" x14ac:dyDescent="0.25">
      <c r="B26">
        <v>23</v>
      </c>
      <c r="C26">
        <v>0.44246507812800001</v>
      </c>
      <c r="D26">
        <v>0</v>
      </c>
    </row>
    <row r="27" spans="2:4" x14ac:dyDescent="0.25">
      <c r="B27">
        <v>24</v>
      </c>
      <c r="C27">
        <v>0.44275694163599999</v>
      </c>
      <c r="D27">
        <v>0</v>
      </c>
    </row>
    <row r="28" spans="2:4" x14ac:dyDescent="0.25">
      <c r="B28">
        <v>25</v>
      </c>
      <c r="C28">
        <v>0.56971756761600001</v>
      </c>
      <c r="D28">
        <v>0</v>
      </c>
    </row>
    <row r="29" spans="2:4" x14ac:dyDescent="0.25">
      <c r="B29">
        <v>26</v>
      </c>
      <c r="C29">
        <v>0.61174591276800006</v>
      </c>
      <c r="D29">
        <v>0</v>
      </c>
    </row>
    <row r="30" spans="2:4" x14ac:dyDescent="0.25">
      <c r="B30">
        <v>27</v>
      </c>
      <c r="C30">
        <v>0.30032754973199999</v>
      </c>
      <c r="D30">
        <v>0</v>
      </c>
    </row>
    <row r="31" spans="2:4" x14ac:dyDescent="0.25">
      <c r="B31">
        <v>28</v>
      </c>
      <c r="C31">
        <v>0.455598935988</v>
      </c>
      <c r="D31">
        <v>0</v>
      </c>
    </row>
    <row r="32" spans="2:4" x14ac:dyDescent="0.25">
      <c r="B32">
        <v>29</v>
      </c>
      <c r="C32">
        <v>0.53381835613200002</v>
      </c>
      <c r="D32">
        <v>0</v>
      </c>
    </row>
    <row r="33" spans="2:4" x14ac:dyDescent="0.25">
      <c r="B33">
        <v>30</v>
      </c>
      <c r="C33">
        <v>0.53411021964000005</v>
      </c>
      <c r="D33">
        <v>0</v>
      </c>
    </row>
    <row r="34" spans="2:4" x14ac:dyDescent="0.25">
      <c r="B34">
        <v>31</v>
      </c>
      <c r="C34">
        <v>0.68208501819600009</v>
      </c>
      <c r="D34">
        <v>0</v>
      </c>
    </row>
    <row r="35" spans="2:4" x14ac:dyDescent="0.25">
      <c r="B35">
        <v>32</v>
      </c>
      <c r="C35">
        <v>0.68383619924399996</v>
      </c>
      <c r="D35">
        <v>0</v>
      </c>
    </row>
    <row r="36" spans="2:4" x14ac:dyDescent="0.25">
      <c r="B36">
        <v>33</v>
      </c>
      <c r="C36">
        <v>0.86916952682400006</v>
      </c>
      <c r="D36">
        <v>0</v>
      </c>
    </row>
    <row r="37" spans="2:4" x14ac:dyDescent="0.25">
      <c r="B37">
        <v>34</v>
      </c>
      <c r="C37">
        <v>0.87062884436400001</v>
      </c>
      <c r="D37">
        <v>0</v>
      </c>
    </row>
    <row r="38" spans="2:4" x14ac:dyDescent="0.25">
      <c r="B38">
        <v>35</v>
      </c>
      <c r="C38">
        <v>1.118129099148</v>
      </c>
      <c r="D38">
        <v>0</v>
      </c>
    </row>
    <row r="39" spans="2:4" x14ac:dyDescent="0.25">
      <c r="B39">
        <v>36</v>
      </c>
      <c r="C39">
        <v>1.1157941910839999</v>
      </c>
      <c r="D39">
        <v>0</v>
      </c>
    </row>
    <row r="40" spans="2:4" x14ac:dyDescent="0.25">
      <c r="B40">
        <v>37</v>
      </c>
      <c r="C40">
        <v>1.4222508744840001</v>
      </c>
      <c r="D40">
        <v>0</v>
      </c>
    </row>
    <row r="41" spans="2:4" x14ac:dyDescent="0.25">
      <c r="B41">
        <v>38</v>
      </c>
      <c r="C41">
        <v>1.4169973313400002</v>
      </c>
      <c r="D41">
        <v>0</v>
      </c>
    </row>
    <row r="42" spans="2:4" x14ac:dyDescent="0.25">
      <c r="B42">
        <v>39</v>
      </c>
      <c r="C42">
        <v>1.8232713344759999</v>
      </c>
      <c r="D42">
        <v>0</v>
      </c>
    </row>
    <row r="43" spans="2:4" x14ac:dyDescent="0.25">
      <c r="B43">
        <v>40</v>
      </c>
      <c r="C43">
        <v>1.8153910197599998</v>
      </c>
      <c r="D43">
        <v>0</v>
      </c>
    </row>
    <row r="44" spans="2:4" x14ac:dyDescent="0.25">
      <c r="B44">
        <v>41</v>
      </c>
      <c r="C44">
        <v>2.3194392980759999</v>
      </c>
      <c r="D44">
        <v>0</v>
      </c>
    </row>
    <row r="45" spans="2:4" x14ac:dyDescent="0.25">
      <c r="B45">
        <v>42</v>
      </c>
      <c r="C45">
        <v>2.3095159388040001</v>
      </c>
      <c r="D45">
        <v>0</v>
      </c>
    </row>
    <row r="46" spans="2:4" x14ac:dyDescent="0.25">
      <c r="B46">
        <v>43</v>
      </c>
      <c r="C46">
        <v>2.9565773360400001</v>
      </c>
      <c r="D46">
        <v>0</v>
      </c>
    </row>
    <row r="47" spans="2:4" x14ac:dyDescent="0.25">
      <c r="B47">
        <v>44</v>
      </c>
      <c r="C47">
        <v>2.94490279572</v>
      </c>
      <c r="D47">
        <v>0</v>
      </c>
    </row>
    <row r="48" spans="2:4" x14ac:dyDescent="0.25">
      <c r="B48">
        <v>45</v>
      </c>
      <c r="C48">
        <v>3.74752744272</v>
      </c>
      <c r="D48">
        <v>0</v>
      </c>
    </row>
    <row r="49" spans="2:4" x14ac:dyDescent="0.25">
      <c r="B49">
        <v>46</v>
      </c>
      <c r="C49">
        <v>3.7533647128799998</v>
      </c>
      <c r="D49">
        <v>0</v>
      </c>
    </row>
    <row r="50" spans="2:4" x14ac:dyDescent="0.25">
      <c r="B50">
        <v>47</v>
      </c>
      <c r="C50">
        <v>4.80699197676</v>
      </c>
      <c r="D50">
        <v>0</v>
      </c>
    </row>
    <row r="51" spans="2:4" x14ac:dyDescent="0.25">
      <c r="B51">
        <v>48</v>
      </c>
      <c r="C51">
        <v>4.80699197676</v>
      </c>
      <c r="D51">
        <v>0</v>
      </c>
    </row>
    <row r="52" spans="2:4" x14ac:dyDescent="0.25">
      <c r="B52">
        <v>49</v>
      </c>
      <c r="C52">
        <v>6.1262150329199994</v>
      </c>
      <c r="D52">
        <v>0</v>
      </c>
    </row>
    <row r="53" spans="2:4" x14ac:dyDescent="0.25">
      <c r="B53">
        <v>50</v>
      </c>
      <c r="C53">
        <v>6.1408082083199993</v>
      </c>
      <c r="D53">
        <v>0</v>
      </c>
    </row>
    <row r="54" spans="2:4" x14ac:dyDescent="0.25">
      <c r="B54">
        <v>51</v>
      </c>
      <c r="C54">
        <v>7.7985929337599993</v>
      </c>
      <c r="D54">
        <v>0</v>
      </c>
    </row>
    <row r="55" spans="2:4" x14ac:dyDescent="0.25">
      <c r="B55">
        <v>52</v>
      </c>
      <c r="C55">
        <v>7.7081152462800002</v>
      </c>
      <c r="D55">
        <v>0</v>
      </c>
    </row>
    <row r="56" spans="2:4" x14ac:dyDescent="0.25">
      <c r="B56">
        <v>53</v>
      </c>
      <c r="C56">
        <v>9.78034615308</v>
      </c>
      <c r="D56">
        <v>0</v>
      </c>
    </row>
    <row r="57" spans="2:4" x14ac:dyDescent="0.25">
      <c r="B57">
        <v>54</v>
      </c>
      <c r="C57">
        <v>9.7774275179999997</v>
      </c>
      <c r="D57">
        <v>0</v>
      </c>
    </row>
    <row r="58" spans="2:4" x14ac:dyDescent="0.25">
      <c r="B58">
        <v>55</v>
      </c>
      <c r="C58">
        <v>12.450897251279999</v>
      </c>
      <c r="D58">
        <v>0</v>
      </c>
    </row>
    <row r="59" spans="2:4" x14ac:dyDescent="0.25">
      <c r="B59">
        <v>56</v>
      </c>
      <c r="C59">
        <v>12.29037232188</v>
      </c>
      <c r="D59">
        <v>0</v>
      </c>
    </row>
    <row r="60" spans="2:4" x14ac:dyDescent="0.25">
      <c r="B60">
        <v>57</v>
      </c>
      <c r="C60">
        <v>15.702256730399998</v>
      </c>
      <c r="D60">
        <v>0</v>
      </c>
    </row>
    <row r="61" spans="2:4" x14ac:dyDescent="0.25">
      <c r="B61">
        <v>58</v>
      </c>
      <c r="C61">
        <v>16.122540181920002</v>
      </c>
      <c r="D61">
        <v>0</v>
      </c>
    </row>
    <row r="62" spans="2:4" x14ac:dyDescent="0.25">
      <c r="B62">
        <v>59</v>
      </c>
      <c r="C62">
        <v>20.646424555919999</v>
      </c>
      <c r="D62">
        <v>0</v>
      </c>
    </row>
    <row r="63" spans="2:4" x14ac:dyDescent="0.25">
      <c r="B63">
        <v>60</v>
      </c>
      <c r="C63">
        <v>20.649343191</v>
      </c>
      <c r="D63">
        <v>0</v>
      </c>
    </row>
    <row r="64" spans="2:4" x14ac:dyDescent="0.25">
      <c r="B64">
        <v>61</v>
      </c>
      <c r="C64">
        <v>26.559579228</v>
      </c>
      <c r="D64">
        <v>0</v>
      </c>
    </row>
    <row r="65" spans="2:4" x14ac:dyDescent="0.25">
      <c r="B65">
        <v>62</v>
      </c>
      <c r="C65">
        <v>25.97877084708</v>
      </c>
      <c r="D65">
        <v>0</v>
      </c>
    </row>
    <row r="66" spans="2:4" x14ac:dyDescent="0.25">
      <c r="B66">
        <v>63</v>
      </c>
      <c r="C66">
        <v>33.359998964399999</v>
      </c>
      <c r="D66">
        <v>0</v>
      </c>
    </row>
    <row r="67" spans="2:4" x14ac:dyDescent="0.25">
      <c r="B67">
        <v>64</v>
      </c>
      <c r="C67">
        <v>32.2217312832</v>
      </c>
      <c r="D67">
        <v>0</v>
      </c>
    </row>
    <row r="68" spans="2:4" x14ac:dyDescent="0.25">
      <c r="B68">
        <v>65</v>
      </c>
      <c r="C68">
        <v>42.524513115599994</v>
      </c>
      <c r="D68">
        <v>0</v>
      </c>
    </row>
    <row r="69" spans="2:4" x14ac:dyDescent="0.25">
      <c r="B69">
        <v>66</v>
      </c>
      <c r="C69">
        <v>43.779526199999999</v>
      </c>
      <c r="D69">
        <v>0</v>
      </c>
    </row>
    <row r="70" spans="2:4" x14ac:dyDescent="0.25">
      <c r="B70">
        <v>67</v>
      </c>
      <c r="C70">
        <v>53.2942765608</v>
      </c>
      <c r="D70">
        <v>0</v>
      </c>
    </row>
    <row r="71" spans="2:4" x14ac:dyDescent="0.25">
      <c r="B71">
        <v>68</v>
      </c>
      <c r="C71">
        <v>53.148344806799997</v>
      </c>
      <c r="D71">
        <v>0</v>
      </c>
    </row>
    <row r="72" spans="2:4" x14ac:dyDescent="0.25">
      <c r="B72">
        <v>69</v>
      </c>
      <c r="C72">
        <v>67.449656698799998</v>
      </c>
      <c r="D72">
        <v>0</v>
      </c>
    </row>
    <row r="73" spans="2:4" x14ac:dyDescent="0.25">
      <c r="B73">
        <v>70</v>
      </c>
      <c r="C73">
        <v>67.975011013200003</v>
      </c>
      <c r="D73">
        <v>0</v>
      </c>
    </row>
    <row r="74" spans="2:4" x14ac:dyDescent="0.25">
      <c r="B74">
        <v>71</v>
      </c>
      <c r="C74">
        <v>86.537530121999993</v>
      </c>
      <c r="D74">
        <v>0</v>
      </c>
    </row>
    <row r="75" spans="2:4" x14ac:dyDescent="0.25">
      <c r="B75">
        <v>72</v>
      </c>
      <c r="C75">
        <v>85.953803105999995</v>
      </c>
      <c r="D75">
        <v>0</v>
      </c>
    </row>
    <row r="76" spans="2:4" x14ac:dyDescent="0.25">
      <c r="B76">
        <v>73</v>
      </c>
      <c r="C76">
        <v>109.53637455240001</v>
      </c>
      <c r="D76">
        <v>0</v>
      </c>
    </row>
    <row r="77" spans="2:4" x14ac:dyDescent="0.25">
      <c r="B77">
        <v>74</v>
      </c>
      <c r="C77">
        <v>109.56556090319999</v>
      </c>
      <c r="D77">
        <v>0</v>
      </c>
    </row>
    <row r="78" spans="2:4" x14ac:dyDescent="0.25">
      <c r="B78">
        <v>75</v>
      </c>
      <c r="C78">
        <v>139.39401142080001</v>
      </c>
      <c r="D78">
        <v>0</v>
      </c>
    </row>
    <row r="79" spans="2:4" x14ac:dyDescent="0.25">
      <c r="B79">
        <v>76</v>
      </c>
      <c r="C79">
        <v>139.83180668279999</v>
      </c>
      <c r="D79">
        <v>0</v>
      </c>
    </row>
    <row r="80" spans="2:4" x14ac:dyDescent="0.25">
      <c r="B80">
        <v>77</v>
      </c>
      <c r="C80">
        <v>203.6331695316</v>
      </c>
      <c r="D80">
        <v>0</v>
      </c>
    </row>
    <row r="81" spans="2:4" x14ac:dyDescent="0.25">
      <c r="B81">
        <v>78</v>
      </c>
      <c r="C81">
        <v>101.53931443319999</v>
      </c>
      <c r="D81">
        <v>0</v>
      </c>
    </row>
    <row r="82" spans="2:4" x14ac:dyDescent="0.25">
      <c r="B82">
        <v>79</v>
      </c>
      <c r="C82">
        <v>152.44031022839999</v>
      </c>
      <c r="D82">
        <v>0</v>
      </c>
    </row>
    <row r="83" spans="2:4" x14ac:dyDescent="0.25">
      <c r="B83">
        <v>80</v>
      </c>
      <c r="C83">
        <v>177.9491808276</v>
      </c>
      <c r="D83">
        <v>0</v>
      </c>
    </row>
    <row r="84" spans="2:4" x14ac:dyDescent="0.25">
      <c r="B84">
        <v>81</v>
      </c>
      <c r="C84">
        <v>82.509813711599989</v>
      </c>
      <c r="D84">
        <v>0</v>
      </c>
    </row>
    <row r="85" spans="2:4" x14ac:dyDescent="0.25">
      <c r="B85">
        <v>82</v>
      </c>
      <c r="C85">
        <v>82.539000062400007</v>
      </c>
      <c r="D85">
        <v>0</v>
      </c>
    </row>
    <row r="86" spans="2:4" x14ac:dyDescent="0.25">
      <c r="B86">
        <v>83</v>
      </c>
      <c r="C86">
        <v>105.0124901784</v>
      </c>
      <c r="D86">
        <v>0</v>
      </c>
    </row>
    <row r="87" spans="2:4" x14ac:dyDescent="0.25">
      <c r="B87">
        <v>84</v>
      </c>
      <c r="C87">
        <v>104.8665584244</v>
      </c>
      <c r="D87">
        <v>0</v>
      </c>
    </row>
    <row r="88" spans="2:4" x14ac:dyDescent="0.25">
      <c r="B88">
        <v>85</v>
      </c>
      <c r="C88">
        <v>133.46918220840001</v>
      </c>
      <c r="D88">
        <v>0</v>
      </c>
    </row>
    <row r="89" spans="2:4" x14ac:dyDescent="0.25">
      <c r="B89">
        <v>86</v>
      </c>
      <c r="C89">
        <v>133.76104571639999</v>
      </c>
      <c r="D89">
        <v>0</v>
      </c>
    </row>
    <row r="90" spans="2:4" x14ac:dyDescent="0.25">
      <c r="B90">
        <v>87</v>
      </c>
      <c r="C90">
        <v>223.567447128</v>
      </c>
      <c r="D90">
        <v>0</v>
      </c>
    </row>
    <row r="91" spans="2:4" x14ac:dyDescent="0.25">
      <c r="B91">
        <v>88</v>
      </c>
      <c r="C91">
        <v>111.46267370519999</v>
      </c>
      <c r="D91">
        <v>0</v>
      </c>
    </row>
    <row r="92" spans="2:4" x14ac:dyDescent="0.25">
      <c r="B92">
        <v>89</v>
      </c>
      <c r="C92">
        <v>167.32534913639998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189.273484938</v>
      </c>
    </row>
    <row r="3" spans="2:9" x14ac:dyDescent="0.25">
      <c r="B3" s="18">
        <v>150</v>
      </c>
      <c r="C3" s="18">
        <v>200</v>
      </c>
      <c r="D3" s="1">
        <v>181.17135395591998</v>
      </c>
      <c r="E3" s="19" t="str">
        <f>IF(D3="","N/A",IF(OR(D3&lt;B3,D3&gt;C3),"FAIL","PASS"))</f>
        <v>PASS</v>
      </c>
      <c r="H3" t="s">
        <v>39</v>
      </c>
      <c r="I3">
        <v>187.37637213599999</v>
      </c>
    </row>
    <row r="4" spans="2:9" x14ac:dyDescent="0.25">
      <c r="H4" t="s">
        <v>40</v>
      </c>
      <c r="I4">
        <v>177.8032490736</v>
      </c>
    </row>
    <row r="5" spans="2:9" x14ac:dyDescent="0.25">
      <c r="H5" t="s">
        <v>41</v>
      </c>
      <c r="I5">
        <v>176.98603125119999</v>
      </c>
    </row>
    <row r="6" spans="2:9" x14ac:dyDescent="0.25">
      <c r="B6" s="15" t="s">
        <v>23</v>
      </c>
      <c r="H6" t="s">
        <v>42</v>
      </c>
      <c r="I6">
        <v>174.4176323808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8.1694888050718215E-2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189.09836683319998</v>
      </c>
      <c r="J2" t="s">
        <v>26</v>
      </c>
    </row>
    <row r="3" spans="2:10" x14ac:dyDescent="0.25">
      <c r="B3" s="18">
        <v>100</v>
      </c>
      <c r="C3" s="18"/>
      <c r="D3" s="1">
        <v>679.71044901384789</v>
      </c>
      <c r="E3" s="19" t="str">
        <f>IF(D3="","N/A",IF(OR(D3&lt;B3),"FAIL","PASS"))</f>
        <v>PASS</v>
      </c>
      <c r="I3">
        <v>0.27820429582560002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8.318109977999999E-2</v>
      </c>
    </row>
    <row r="3" spans="2:9" x14ac:dyDescent="0.25">
      <c r="B3" s="18">
        <v>0.05</v>
      </c>
      <c r="C3" s="18">
        <v>0.1</v>
      </c>
      <c r="D3" s="1">
        <v>7.9567829550959993E-2</v>
      </c>
      <c r="E3" s="19" t="str">
        <f>IF(D3="","N/A",IF(OR(D3&lt;B3,D3&gt;C3),"FAIL","PASS"))</f>
        <v>PASS</v>
      </c>
      <c r="H3" t="s">
        <v>39</v>
      </c>
      <c r="I3">
        <v>8.2276322905199997E-2</v>
      </c>
    </row>
    <row r="4" spans="2:9" x14ac:dyDescent="0.25">
      <c r="H4" t="s">
        <v>40</v>
      </c>
      <c r="I4">
        <v>7.80443020392E-2</v>
      </c>
    </row>
    <row r="5" spans="2:9" x14ac:dyDescent="0.25">
      <c r="H5" t="s">
        <v>41</v>
      </c>
      <c r="I5">
        <v>7.80151156884E-2</v>
      </c>
    </row>
    <row r="6" spans="2:9" x14ac:dyDescent="0.25">
      <c r="H6" t="s">
        <v>42</v>
      </c>
      <c r="I6">
        <v>7.6322307342000004E-2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189.273484938</v>
      </c>
      <c r="J2">
        <v>70.3682917788</v>
      </c>
      <c r="K2">
        <v>168.05500790639999</v>
      </c>
      <c r="L2">
        <v>60.299000752799998</v>
      </c>
    </row>
    <row r="3" spans="2:12" x14ac:dyDescent="0.25">
      <c r="B3" s="18">
        <v>50</v>
      </c>
      <c r="C3" s="18"/>
      <c r="D3" s="1">
        <v>54.432544241999999</v>
      </c>
      <c r="E3" s="19" t="str">
        <f>IF(D3="","N/A",IF(OR(D3&lt;B3),"FAIL","PASS"))</f>
        <v>PASS</v>
      </c>
      <c r="H3" t="s">
        <v>39</v>
      </c>
      <c r="I3">
        <v>187.37637213599999</v>
      </c>
      <c r="J3">
        <v>69.113278694400009</v>
      </c>
      <c r="K3">
        <v>168.98897113199999</v>
      </c>
      <c r="L3">
        <v>62.896585973999997</v>
      </c>
    </row>
    <row r="4" spans="2:12" x14ac:dyDescent="0.25">
      <c r="H4" t="s">
        <v>40</v>
      </c>
      <c r="I4">
        <v>177.74487637199999</v>
      </c>
      <c r="J4">
        <v>66.107084561999997</v>
      </c>
      <c r="K4">
        <v>166.15789510439998</v>
      </c>
      <c r="L4">
        <v>60.649236962400003</v>
      </c>
    </row>
    <row r="5" spans="2:12" x14ac:dyDescent="0.25">
      <c r="H5" t="s">
        <v>41</v>
      </c>
      <c r="I5">
        <v>177.16114935600001</v>
      </c>
      <c r="J5">
        <v>71.243882302800003</v>
      </c>
      <c r="K5">
        <v>158.45269849319999</v>
      </c>
      <c r="L5">
        <v>55.570811923199997</v>
      </c>
    </row>
    <row r="6" spans="2:12" x14ac:dyDescent="0.25">
      <c r="H6" t="s">
        <v>42</v>
      </c>
      <c r="I6">
        <v>174.59275048560002</v>
      </c>
      <c r="J6">
        <v>68.996533291199995</v>
      </c>
      <c r="K6">
        <v>159.79527063</v>
      </c>
      <c r="L6">
        <v>54.432544241999999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topLeftCell="D1"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188.98162142999999</v>
      </c>
      <c r="J2">
        <v>70.280732726400004</v>
      </c>
      <c r="K2">
        <v>168.113380608</v>
      </c>
      <c r="L2">
        <v>60.357373454400005</v>
      </c>
    </row>
    <row r="3" spans="2:12" x14ac:dyDescent="0.25">
      <c r="B3" s="18">
        <v>20</v>
      </c>
      <c r="C3" s="18"/>
      <c r="D3" s="1">
        <v>60.78368907295318</v>
      </c>
      <c r="E3" s="19" t="str">
        <f>IF(D3="","N/A",IF(OR(D3&lt;B3),"FAIL","PASS"))</f>
        <v>PASS</v>
      </c>
      <c r="G3" t="s">
        <v>38</v>
      </c>
      <c r="H3" t="s">
        <v>27</v>
      </c>
      <c r="I3">
        <v>0.279167445402</v>
      </c>
      <c r="J3">
        <v>0.34089657734399997</v>
      </c>
      <c r="K3">
        <v>0.28809846874680001</v>
      </c>
      <c r="L3">
        <v>0.98036952337200001</v>
      </c>
    </row>
    <row r="4" spans="2:12" x14ac:dyDescent="0.25">
      <c r="G4" t="s">
        <v>39</v>
      </c>
      <c r="H4" t="s">
        <v>26</v>
      </c>
      <c r="I4">
        <v>186.90939052319999</v>
      </c>
      <c r="J4">
        <v>68.996533291199995</v>
      </c>
      <c r="K4">
        <v>168.69710762399998</v>
      </c>
      <c r="L4">
        <v>62.750654220000001</v>
      </c>
    </row>
    <row r="5" spans="2:12" x14ac:dyDescent="0.25">
      <c r="G5" t="s">
        <v>39</v>
      </c>
      <c r="H5" t="s">
        <v>27</v>
      </c>
      <c r="I5">
        <v>0.27044072651279999</v>
      </c>
      <c r="J5">
        <v>0.32688712896000005</v>
      </c>
      <c r="K5">
        <v>0.28646403310200003</v>
      </c>
      <c r="L5">
        <v>1.0142256903</v>
      </c>
    </row>
    <row r="6" spans="2:12" x14ac:dyDescent="0.25">
      <c r="G6" t="s">
        <v>40</v>
      </c>
      <c r="H6" t="s">
        <v>26</v>
      </c>
      <c r="I6">
        <v>177.45301286399999</v>
      </c>
      <c r="J6">
        <v>66.048711860400005</v>
      </c>
      <c r="K6">
        <v>165.98277699960002</v>
      </c>
      <c r="L6">
        <v>60.620050611599993</v>
      </c>
    </row>
    <row r="7" spans="2:12" x14ac:dyDescent="0.25">
      <c r="G7" t="s">
        <v>40</v>
      </c>
      <c r="H7" t="s">
        <v>27</v>
      </c>
      <c r="I7">
        <v>0.25508870599200001</v>
      </c>
      <c r="J7">
        <v>0.31492072513199998</v>
      </c>
      <c r="K7">
        <v>0.28293248465519999</v>
      </c>
      <c r="L7">
        <v>0.97803461530799995</v>
      </c>
    </row>
    <row r="8" spans="2:12" x14ac:dyDescent="0.25">
      <c r="G8" t="s">
        <v>41</v>
      </c>
      <c r="H8" t="s">
        <v>26</v>
      </c>
      <c r="I8">
        <v>177.16114935600001</v>
      </c>
      <c r="J8">
        <v>71.214695952</v>
      </c>
      <c r="K8">
        <v>158.59863024719999</v>
      </c>
      <c r="L8">
        <v>55.687557326400004</v>
      </c>
    </row>
    <row r="9" spans="2:12" x14ac:dyDescent="0.25">
      <c r="G9" t="s">
        <v>41</v>
      </c>
      <c r="H9" t="s">
        <v>27</v>
      </c>
      <c r="I9">
        <v>0.26661731455799997</v>
      </c>
      <c r="J9">
        <v>0.34410707593200002</v>
      </c>
      <c r="K9">
        <v>0.27867127743839998</v>
      </c>
      <c r="L9">
        <v>0.91615955161199991</v>
      </c>
    </row>
    <row r="10" spans="2:12" x14ac:dyDescent="0.25">
      <c r="G10" t="s">
        <v>42</v>
      </c>
      <c r="H10" t="s">
        <v>26</v>
      </c>
      <c r="I10">
        <v>174.53437778399999</v>
      </c>
      <c r="J10">
        <v>68.967346940400006</v>
      </c>
      <c r="K10">
        <v>160.08713413800001</v>
      </c>
      <c r="L10">
        <v>54.549289645199998</v>
      </c>
    </row>
    <row r="11" spans="2:12" x14ac:dyDescent="0.25">
      <c r="G11" t="s">
        <v>42</v>
      </c>
      <c r="H11" t="s">
        <v>27</v>
      </c>
      <c r="I11">
        <v>0.25371694750439999</v>
      </c>
      <c r="J11">
        <v>0.33476744367599998</v>
      </c>
      <c r="K11">
        <v>0.27312587078639999</v>
      </c>
      <c r="L11">
        <v>0.87704984153999999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2024-09-16T14:20:24Z</dcterms:modified>
</cp:coreProperties>
</file>