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16CD522-52D4-4C63-BA52-53678C44ACDF}" xr6:coauthVersionLast="47" xr6:coauthVersionMax="47" xr10:uidLastSave="{00000000-0000-0000-0000-000000000000}"/>
  <bookViews>
    <workbookView minimized="1" xWindow="3420" yWindow="1485" windowWidth="17910" windowHeight="12315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<sst xmlns="http://schemas.openxmlformats.org/spreadsheetml/2006/main" count="171" uniqueCount="101">
  <si>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</si>
  <si>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</si>
  <si>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</si>
  <si>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</si>
  <si>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</si>
  <si>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</si>
  <si>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</si>
  <si>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</si>
  <si>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</si>
  <si>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</si>
  <si>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</si>
  <si>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</si>
  <si>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</si>
  <si>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</si>
  <si>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</si>
  <si>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</si>
  <si>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</si>
  <si>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</si>
  <si>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</si>
  <si>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</si>
  <si>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</si>
  <si>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</si>
  <si>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</si>
  <si>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</si>
  <si>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</si>
  <si>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</si>
  <si>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</si>
  <si>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</si>
  <si>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</si>
  <si>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</si>
  <si>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</si>
  <si>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</si>
  <si>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</si>
  <si>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</si>
  <si>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</si>
  <si>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</si>
  <si>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</si>
  <si>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</si>
  <si>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</si>
  <si>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</si>
  <si>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</si>
  <si>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</si>
  <si>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</si>
  <si>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</si>
  <si>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</si>
  <si>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</si>
  <si>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</si>
  <si>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</si>
  <si>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</si>
  <si>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</si>
  <si>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</si>
  <si>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</si>
  <si>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</si>
  <si>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</si>
  <si>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</si>
  <si>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</si>
  <si>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</si>
  <si>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</si>
  <si>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</si>
  <si>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</si>
  <si>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</si>
  <si>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</si>
  <si>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</si>
  <si>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</si>
  <si>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</si>
  <si>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</si>
  <si>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</si>
  <si>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</si>
  <si>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</si>
  <si>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</si>
  <si>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</si>
  <si>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</si>
  <si>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</si>
  <si>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</si>
  <si>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</si>
  <si>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</si>
  <si>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</si>
  <si>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</si>
  <si>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</si>
  <si>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</si>
  <si>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</si>
  <si>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</si>
  <si>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</si>
  <si>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</si>
  <si>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</si>
  <si>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</si>
  <si>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</si>
  <si>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</si>
  <si>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</si>
  <si>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</si>
  <si>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</si>
  <si>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</si>
  <si>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</si>
  <si>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</si>
  <si>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</si>
  <si>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</si>
  <si>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</si>
  <si>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</si>
  <si>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</si>
  <si>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</si>
  <si>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S24164579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</si>
</sst>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169.42092912383998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0.15031066473742463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915.22967685842616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0.1706</v>
      </c>
      <c r="E15" s="20">
        <f>ChromaticityCoordinates!G4</f>
        <v>0.49809999999999999</v>
      </c>
      <c r="F15" s="20" t="s">
        <v>49</v>
      </c>
      <c r="H15" s="26">
        <f>ChromaticityCoordinates!H4</f>
        <v>1.8258422713914806E-2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0.45290000000000002</v>
      </c>
      <c r="E16" s="20">
        <f>ChromaticityCoordinates!G5</f>
        <v>0.5282</v>
      </c>
      <c r="F16" s="20" t="s">
        <v>49</v>
      </c>
      <c r="H16" s="26">
        <f>ChromaticityCoordinates!H5</f>
        <v>1.9104973174542904E-3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0.12330000000000001</v>
      </c>
      <c r="E17" s="20">
        <f>ChromaticityCoordinates!G6</f>
        <v>0.56200000000000006</v>
      </c>
      <c r="F17" s="20" t="s">
        <v>49</v>
      </c>
      <c r="H17" s="26">
        <f>ChromaticityCoordinates!H6</f>
        <v>1.1300000000000004E-2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0.1186</v>
      </c>
      <c r="E18" s="20">
        <f>ChromaticityCoordinates!G7</f>
        <v>0.3034</v>
      </c>
      <c r="F18" s="20" t="s">
        <v>49</v>
      </c>
      <c r="H18" s="26">
        <f>ChromaticityCoordinates!H7</f>
        <v>2.0869115937192959E-2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7.8388700978639994E-2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53.469394665599992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69.304229195088681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7.8423724599599995E-2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0.1216487101344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0.15988282968239997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0.20903264442959998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0.26752209143279998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0.34644198399600001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0.44567557671599994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0.55045457608799997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0.70514223532799991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0.89660469657599995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1.1531527201080001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1.4639873561279999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1.8708450862799999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2.3868597684240003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3.06164819892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3.5782466080799997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4.5676639002000003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5.8518633354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7.3345299560399999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9.3746558769599986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11.94597338244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15.311159629680001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18.976965290159999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25.234518901679998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35.986770536400002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39.168082773599998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51.864145371599996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65.961152807999994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82.947608973599998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106.50099406919999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135.5122267644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169.80618895439997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0.1706</v>
      </c>
      <c r="G4" s="4">
        <v>0.49809999999999999</v>
      </c>
      <c r="H4" s="3">
        <f>IF(OR((F4=""),(G4="")),"",SQRT((F4-C4)^2+(G4-D4)^2))</f>
        <v>1.8258422713914806E-2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-6.399999999999989E-3</v>
      </c>
      <c r="O4" s="3">
        <f>IF(G4="","",G4-D4)</f>
        <v>1.7100000000000004E-2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0.45290000000000002</v>
      </c>
      <c r="G5" s="4">
        <v>0.5282</v>
      </c>
      <c r="H5" s="3">
        <f t="shared" ref="H5:H7" si="0">IF(OR((F5=""),(G5="")),"",SQRT((F5-C5)^2+(G5-D5)^2))</f>
        <v>1.9104973174542904E-3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1.9000000000000128E-3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0.12330000000000001</v>
      </c>
      <c r="G6" s="4">
        <v>0.56200000000000006</v>
      </c>
      <c r="H6" s="3">
        <f t="shared" si="0"/>
        <v>1.1300000000000004E-2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1.1300000000000004E-2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0.1186</v>
      </c>
      <c r="G7" s="3">
        <v>0.3034</v>
      </c>
      <c r="H7" s="3">
        <f t="shared" si="0"/>
        <v>2.0869115937192959E-2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-4.4000000000000011E-3</v>
      </c>
      <c r="O7" s="3">
        <f t="shared" si="6"/>
        <v>2.0400000000000029E-2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246.62466426</v>
      </c>
      <c r="F3" s="8"/>
    </row>
    <row r="4" spans="2:6" x14ac:dyDescent="0.25">
      <c r="B4" s="1" t="s">
        <v>39</v>
      </c>
      <c r="C4" s="18"/>
      <c r="D4" s="18"/>
      <c r="E4" s="1">
        <v>223.45070172480001</v>
      </c>
      <c r="F4" s="8"/>
    </row>
    <row r="5" spans="2:6" x14ac:dyDescent="0.25">
      <c r="B5" s="1" t="s">
        <v>40</v>
      </c>
      <c r="C5" s="18"/>
      <c r="D5" s="18"/>
      <c r="E5" s="1">
        <v>211.51348424760002</v>
      </c>
      <c r="F5" s="8"/>
    </row>
    <row r="6" spans="2:6" x14ac:dyDescent="0.25">
      <c r="B6" s="1" t="s">
        <v>41</v>
      </c>
      <c r="C6" s="18"/>
      <c r="D6" s="18"/>
      <c r="E6" s="1">
        <v>223.3339563216</v>
      </c>
      <c r="F6" s="8"/>
    </row>
    <row r="7" spans="2:6" x14ac:dyDescent="0.25">
      <c r="B7" s="1" t="s">
        <v>42</v>
      </c>
      <c r="C7" s="18"/>
      <c r="D7" s="18"/>
      <c r="E7" s="1">
        <v>226.5736412604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1"/>
  <sheetViews>
    <sheetView topLeftCell="A71" workbookViewId="0">
      <selection activeCell="D101" sqref="D10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0.1184382115464</v>
      </c>
      <c r="D4">
        <v>0</v>
      </c>
    </row>
    <row r="5" spans="2:4" x14ac:dyDescent="0.25">
      <c r="B5">
        <v>2</v>
      </c>
      <c r="C5">
        <v>5.3615326419599998E-2</v>
      </c>
      <c r="D5">
        <v>0</v>
      </c>
    </row>
    <row r="6" spans="2:4" x14ac:dyDescent="0.25">
      <c r="B6">
        <v>3</v>
      </c>
      <c r="C6">
        <v>8.6128921210799986E-2</v>
      </c>
      <c r="D6">
        <v>0</v>
      </c>
    </row>
    <row r="7" spans="2:4" x14ac:dyDescent="0.25">
      <c r="B7">
        <v>4</v>
      </c>
      <c r="C7">
        <v>6.9842937464399998E-2</v>
      </c>
      <c r="D7">
        <v>0</v>
      </c>
    </row>
    <row r="8" spans="2:4" x14ac:dyDescent="0.25">
      <c r="B8">
        <v>5</v>
      </c>
      <c r="C8">
        <v>7.7927556635999998E-2</v>
      </c>
      <c r="D8">
        <v>0</v>
      </c>
    </row>
    <row r="9" spans="2:4" x14ac:dyDescent="0.25">
      <c r="B9">
        <v>6</v>
      </c>
      <c r="C9">
        <v>7.7927556635999998E-2</v>
      </c>
      <c r="D9">
        <v>0</v>
      </c>
    </row>
    <row r="10" spans="2:4" x14ac:dyDescent="0.25">
      <c r="B10">
        <v>7</v>
      </c>
      <c r="C10">
        <v>0.11006172886679999</v>
      </c>
      <c r="D10">
        <v>0</v>
      </c>
    </row>
    <row r="11" spans="2:4" x14ac:dyDescent="0.25">
      <c r="B11">
        <v>8</v>
      </c>
      <c r="C11">
        <v>0.16499044107239999</v>
      </c>
      <c r="D11">
        <v>0</v>
      </c>
    </row>
    <row r="12" spans="2:4" x14ac:dyDescent="0.25">
      <c r="B12">
        <v>9</v>
      </c>
      <c r="C12">
        <v>7.6730916253199999E-2</v>
      </c>
      <c r="D12">
        <v>0</v>
      </c>
    </row>
    <row r="13" spans="2:4" x14ac:dyDescent="0.25">
      <c r="B13">
        <v>10</v>
      </c>
      <c r="C13">
        <v>0.1212109148724</v>
      </c>
      <c r="D13">
        <v>0</v>
      </c>
    </row>
    <row r="14" spans="2:4" x14ac:dyDescent="0.25">
      <c r="B14">
        <v>11</v>
      </c>
      <c r="C14">
        <v>0.12124010122319999</v>
      </c>
      <c r="D14">
        <v>0</v>
      </c>
    </row>
    <row r="15" spans="2:4" x14ac:dyDescent="0.25">
      <c r="B15">
        <v>12</v>
      </c>
      <c r="C15">
        <v>0.15950340712199998</v>
      </c>
      <c r="D15">
        <v>0</v>
      </c>
    </row>
    <row r="16" spans="2:4" x14ac:dyDescent="0.25">
      <c r="B16">
        <v>13</v>
      </c>
      <c r="C16">
        <v>0.159649338876</v>
      </c>
      <c r="D16">
        <v>0</v>
      </c>
    </row>
    <row r="17" spans="2:4" x14ac:dyDescent="0.25">
      <c r="B17">
        <v>14</v>
      </c>
      <c r="C17">
        <v>0.20879915362320001</v>
      </c>
      <c r="D17">
        <v>0</v>
      </c>
    </row>
    <row r="18" spans="2:4" x14ac:dyDescent="0.25">
      <c r="B18">
        <v>15</v>
      </c>
      <c r="C18">
        <v>0.20871159457079999</v>
      </c>
      <c r="D18">
        <v>0</v>
      </c>
    </row>
    <row r="19" spans="2:4" x14ac:dyDescent="0.25">
      <c r="B19">
        <v>16</v>
      </c>
      <c r="C19">
        <v>0.26752209143279998</v>
      </c>
      <c r="D19">
        <v>0</v>
      </c>
    </row>
    <row r="20" spans="2:4" x14ac:dyDescent="0.25">
      <c r="B20">
        <v>17</v>
      </c>
      <c r="C20">
        <v>0.26746371873120001</v>
      </c>
      <c r="D20">
        <v>0</v>
      </c>
    </row>
    <row r="21" spans="2:4" x14ac:dyDescent="0.25">
      <c r="B21">
        <v>18</v>
      </c>
      <c r="C21">
        <v>0.34615012048799998</v>
      </c>
      <c r="D21">
        <v>0</v>
      </c>
    </row>
    <row r="22" spans="2:4" x14ac:dyDescent="0.25">
      <c r="B22">
        <v>19</v>
      </c>
      <c r="C22">
        <v>0.34644198399600001</v>
      </c>
      <c r="D22">
        <v>0</v>
      </c>
    </row>
    <row r="23" spans="2:4" x14ac:dyDescent="0.25">
      <c r="B23">
        <v>20</v>
      </c>
      <c r="C23">
        <v>0.44596744022399998</v>
      </c>
      <c r="D23">
        <v>0</v>
      </c>
    </row>
    <row r="24" spans="2:4" x14ac:dyDescent="0.25">
      <c r="B24">
        <v>21</v>
      </c>
      <c r="C24">
        <v>0.44625930373199996</v>
      </c>
      <c r="D24">
        <v>0</v>
      </c>
    </row>
    <row r="25" spans="2:4" x14ac:dyDescent="0.25">
      <c r="B25">
        <v>22</v>
      </c>
      <c r="C25">
        <v>0.57380365672799993</v>
      </c>
      <c r="D25">
        <v>0</v>
      </c>
    </row>
    <row r="26" spans="2:4" x14ac:dyDescent="0.25">
      <c r="B26">
        <v>23</v>
      </c>
      <c r="C26">
        <v>0.68208501819600009</v>
      </c>
      <c r="D26">
        <v>0</v>
      </c>
    </row>
    <row r="27" spans="2:4" x14ac:dyDescent="0.25">
      <c r="B27">
        <v>24</v>
      </c>
      <c r="C27">
        <v>0.33272439911999996</v>
      </c>
      <c r="D27">
        <v>0</v>
      </c>
    </row>
    <row r="28" spans="2:4" x14ac:dyDescent="0.25">
      <c r="B28">
        <v>25</v>
      </c>
      <c r="C28">
        <v>0.50667504988799994</v>
      </c>
      <c r="D28">
        <v>0</v>
      </c>
    </row>
    <row r="29" spans="2:4" x14ac:dyDescent="0.25">
      <c r="B29">
        <v>26</v>
      </c>
      <c r="C29">
        <v>0.594234102288</v>
      </c>
      <c r="D29">
        <v>0</v>
      </c>
    </row>
    <row r="30" spans="2:4" x14ac:dyDescent="0.25">
      <c r="B30">
        <v>27</v>
      </c>
      <c r="C30">
        <v>0.550746439596</v>
      </c>
      <c r="D30">
        <v>0</v>
      </c>
    </row>
    <row r="31" spans="2:4" x14ac:dyDescent="0.25">
      <c r="B31">
        <v>28</v>
      </c>
      <c r="C31">
        <v>0.55016271258000005</v>
      </c>
      <c r="D31">
        <v>0</v>
      </c>
    </row>
    <row r="32" spans="2:4" x14ac:dyDescent="0.25">
      <c r="B32">
        <v>29</v>
      </c>
      <c r="C32">
        <v>0.70455850831200006</v>
      </c>
      <c r="D32">
        <v>0</v>
      </c>
    </row>
    <row r="33" spans="2:4" x14ac:dyDescent="0.25">
      <c r="B33">
        <v>30</v>
      </c>
      <c r="C33">
        <v>0.70514223532799991</v>
      </c>
      <c r="D33">
        <v>0</v>
      </c>
    </row>
    <row r="34" spans="2:4" x14ac:dyDescent="0.25">
      <c r="B34">
        <v>31</v>
      </c>
      <c r="C34">
        <v>0.89893960464</v>
      </c>
      <c r="D34">
        <v>0</v>
      </c>
    </row>
    <row r="35" spans="2:4" x14ac:dyDescent="0.25">
      <c r="B35">
        <v>32</v>
      </c>
      <c r="C35">
        <v>0.89981519516399999</v>
      </c>
      <c r="D35">
        <v>0</v>
      </c>
    </row>
    <row r="36" spans="2:4" x14ac:dyDescent="0.25">
      <c r="B36">
        <v>33</v>
      </c>
      <c r="C36">
        <v>1.1531527201080001</v>
      </c>
      <c r="D36">
        <v>0</v>
      </c>
    </row>
    <row r="37" spans="2:4" x14ac:dyDescent="0.25">
      <c r="B37">
        <v>34</v>
      </c>
      <c r="C37">
        <v>1.1549039011559998</v>
      </c>
      <c r="D37">
        <v>0</v>
      </c>
    </row>
    <row r="38" spans="2:4" x14ac:dyDescent="0.25">
      <c r="B38">
        <v>35</v>
      </c>
      <c r="C38">
        <v>1.4674897182239999</v>
      </c>
      <c r="D38">
        <v>0</v>
      </c>
    </row>
    <row r="39" spans="2:4" x14ac:dyDescent="0.25">
      <c r="B39">
        <v>36</v>
      </c>
      <c r="C39">
        <v>1.4671978547160001</v>
      </c>
      <c r="D39">
        <v>0</v>
      </c>
    </row>
    <row r="40" spans="2:4" x14ac:dyDescent="0.25">
      <c r="B40">
        <v>37</v>
      </c>
      <c r="C40">
        <v>1.8734718578519998</v>
      </c>
      <c r="D40">
        <v>0</v>
      </c>
    </row>
    <row r="41" spans="2:4" x14ac:dyDescent="0.25">
      <c r="B41">
        <v>38</v>
      </c>
      <c r="C41">
        <v>1.8819358995840001</v>
      </c>
      <c r="D41">
        <v>0</v>
      </c>
    </row>
    <row r="42" spans="2:4" x14ac:dyDescent="0.25">
      <c r="B42">
        <v>39</v>
      </c>
      <c r="C42">
        <v>2.4017448073319998</v>
      </c>
      <c r="D42">
        <v>0</v>
      </c>
    </row>
    <row r="43" spans="2:4" x14ac:dyDescent="0.25">
      <c r="B43">
        <v>40</v>
      </c>
      <c r="C43">
        <v>2.3950319466479999</v>
      </c>
      <c r="D43">
        <v>0</v>
      </c>
    </row>
    <row r="44" spans="2:4" x14ac:dyDescent="0.25">
      <c r="B44">
        <v>41</v>
      </c>
      <c r="C44">
        <v>3.0441363884399997</v>
      </c>
      <c r="D44">
        <v>0</v>
      </c>
    </row>
    <row r="45" spans="2:4" x14ac:dyDescent="0.25">
      <c r="B45">
        <v>42</v>
      </c>
      <c r="C45">
        <v>3.0441363884399997</v>
      </c>
      <c r="D45">
        <v>0</v>
      </c>
    </row>
    <row r="46" spans="2:4" x14ac:dyDescent="0.25">
      <c r="B46">
        <v>43</v>
      </c>
      <c r="C46">
        <v>3.9109710072000001</v>
      </c>
      <c r="D46">
        <v>0</v>
      </c>
    </row>
    <row r="47" spans="2:4" x14ac:dyDescent="0.25">
      <c r="B47">
        <v>44</v>
      </c>
      <c r="C47">
        <v>4.8040733416800006</v>
      </c>
      <c r="D47">
        <v>0</v>
      </c>
    </row>
    <row r="48" spans="2:4" x14ac:dyDescent="0.25">
      <c r="B48">
        <v>45</v>
      </c>
      <c r="C48">
        <v>2.3751852281039998</v>
      </c>
      <c r="D48">
        <v>0</v>
      </c>
    </row>
    <row r="49" spans="2:4" x14ac:dyDescent="0.25">
      <c r="B49">
        <v>46</v>
      </c>
      <c r="C49">
        <v>3.5986770536399999</v>
      </c>
      <c r="D49">
        <v>0</v>
      </c>
    </row>
    <row r="50" spans="2:4" x14ac:dyDescent="0.25">
      <c r="B50">
        <v>47</v>
      </c>
      <c r="C50">
        <v>3.5753279729999998</v>
      </c>
      <c r="D50">
        <v>0</v>
      </c>
    </row>
    <row r="51" spans="2:4" x14ac:dyDescent="0.25">
      <c r="B51">
        <v>48</v>
      </c>
      <c r="C51">
        <v>4.5092911985999997</v>
      </c>
      <c r="D51">
        <v>0</v>
      </c>
    </row>
    <row r="52" spans="2:4" x14ac:dyDescent="0.25">
      <c r="B52">
        <v>49</v>
      </c>
      <c r="C52">
        <v>4.5764198054399996</v>
      </c>
      <c r="D52">
        <v>0</v>
      </c>
    </row>
    <row r="53" spans="2:4" x14ac:dyDescent="0.25">
      <c r="B53">
        <v>50</v>
      </c>
      <c r="C53">
        <v>5.8051651741199999</v>
      </c>
      <c r="D53">
        <v>0</v>
      </c>
    </row>
    <row r="54" spans="2:4" x14ac:dyDescent="0.25">
      <c r="B54">
        <v>51</v>
      </c>
      <c r="C54">
        <v>5.8577006055599998</v>
      </c>
      <c r="D54">
        <v>0</v>
      </c>
    </row>
    <row r="55" spans="2:4" x14ac:dyDescent="0.25">
      <c r="B55">
        <v>52</v>
      </c>
      <c r="C55">
        <v>7.5038107906800002</v>
      </c>
      <c r="D55">
        <v>0</v>
      </c>
    </row>
    <row r="56" spans="2:4" x14ac:dyDescent="0.25">
      <c r="B56">
        <v>53</v>
      </c>
      <c r="C56">
        <v>7.3316113209600005</v>
      </c>
      <c r="D56">
        <v>0</v>
      </c>
    </row>
    <row r="57" spans="2:4" x14ac:dyDescent="0.25">
      <c r="B57">
        <v>54</v>
      </c>
      <c r="C57">
        <v>9.4009235926799999</v>
      </c>
      <c r="D57">
        <v>0</v>
      </c>
    </row>
    <row r="58" spans="2:4" x14ac:dyDescent="0.25">
      <c r="B58">
        <v>55</v>
      </c>
      <c r="C58">
        <v>9.4155167680799998</v>
      </c>
      <c r="D58">
        <v>0</v>
      </c>
    </row>
    <row r="59" spans="2:4" x14ac:dyDescent="0.25">
      <c r="B59">
        <v>56</v>
      </c>
      <c r="C59">
        <v>11.922624301800001</v>
      </c>
      <c r="D59">
        <v>0</v>
      </c>
    </row>
    <row r="60" spans="2:4" x14ac:dyDescent="0.25">
      <c r="B60">
        <v>57</v>
      </c>
      <c r="C60">
        <v>11.97807836832</v>
      </c>
      <c r="D60">
        <v>0</v>
      </c>
    </row>
    <row r="61" spans="2:4" x14ac:dyDescent="0.25">
      <c r="B61">
        <v>58</v>
      </c>
      <c r="C61">
        <v>15.32283417</v>
      </c>
      <c r="D61">
        <v>0</v>
      </c>
    </row>
    <row r="62" spans="2:4" x14ac:dyDescent="0.25">
      <c r="B62">
        <v>59</v>
      </c>
      <c r="C62">
        <v>14.9288184342</v>
      </c>
      <c r="D62">
        <v>0</v>
      </c>
    </row>
    <row r="63" spans="2:4" x14ac:dyDescent="0.25">
      <c r="B63">
        <v>60</v>
      </c>
      <c r="C63">
        <v>18.638403620879998</v>
      </c>
      <c r="D63">
        <v>0</v>
      </c>
    </row>
    <row r="64" spans="2:4" x14ac:dyDescent="0.25">
      <c r="B64">
        <v>61</v>
      </c>
      <c r="C64">
        <v>27.07325900208</v>
      </c>
      <c r="D64">
        <v>0</v>
      </c>
    </row>
    <row r="65" spans="2:4" x14ac:dyDescent="0.25">
      <c r="B65">
        <v>62</v>
      </c>
      <c r="C65">
        <v>12.62893399116</v>
      </c>
      <c r="D65">
        <v>0</v>
      </c>
    </row>
    <row r="66" spans="2:4" x14ac:dyDescent="0.25">
      <c r="B66">
        <v>63</v>
      </c>
      <c r="C66">
        <v>19.633658183159998</v>
      </c>
      <c r="D66">
        <v>0</v>
      </c>
    </row>
    <row r="67" spans="2:4" x14ac:dyDescent="0.25">
      <c r="B67">
        <v>64</v>
      </c>
      <c r="C67">
        <v>18.699694957559998</v>
      </c>
      <c r="D67">
        <v>0</v>
      </c>
    </row>
    <row r="68" spans="2:4" x14ac:dyDescent="0.25">
      <c r="B68">
        <v>65</v>
      </c>
      <c r="C68">
        <v>23.623432337520001</v>
      </c>
      <c r="D68">
        <v>0</v>
      </c>
    </row>
    <row r="69" spans="2:4" x14ac:dyDescent="0.25">
      <c r="B69">
        <v>66</v>
      </c>
      <c r="C69">
        <v>34.177216786799995</v>
      </c>
      <c r="D69">
        <v>0</v>
      </c>
    </row>
    <row r="70" spans="2:4" x14ac:dyDescent="0.25">
      <c r="B70">
        <v>67</v>
      </c>
      <c r="C70">
        <v>16.265553300839997</v>
      </c>
      <c r="D70">
        <v>0</v>
      </c>
    </row>
    <row r="71" spans="2:4" x14ac:dyDescent="0.25">
      <c r="B71">
        <v>68</v>
      </c>
      <c r="C71">
        <v>24.960167204159998</v>
      </c>
      <c r="D71">
        <v>0</v>
      </c>
    </row>
    <row r="72" spans="2:4" x14ac:dyDescent="0.25">
      <c r="B72">
        <v>69</v>
      </c>
      <c r="C72">
        <v>25.307484778679999</v>
      </c>
      <c r="D72">
        <v>0</v>
      </c>
    </row>
    <row r="73" spans="2:4" x14ac:dyDescent="0.25">
      <c r="B73">
        <v>70</v>
      </c>
      <c r="C73">
        <v>28.955778628679997</v>
      </c>
      <c r="D73">
        <v>0</v>
      </c>
    </row>
    <row r="74" spans="2:4" x14ac:dyDescent="0.25">
      <c r="B74">
        <v>71</v>
      </c>
      <c r="C74">
        <v>40.131232349999998</v>
      </c>
      <c r="D74">
        <v>0</v>
      </c>
    </row>
    <row r="75" spans="2:4" x14ac:dyDescent="0.25">
      <c r="B75">
        <v>72</v>
      </c>
      <c r="C75">
        <v>19.554855035999999</v>
      </c>
      <c r="D75">
        <v>0</v>
      </c>
    </row>
    <row r="76" spans="2:4" x14ac:dyDescent="0.25">
      <c r="B76">
        <v>73</v>
      </c>
      <c r="C76">
        <v>30.0035686224</v>
      </c>
      <c r="D76">
        <v>0</v>
      </c>
    </row>
    <row r="77" spans="2:4" x14ac:dyDescent="0.25">
      <c r="B77">
        <v>74</v>
      </c>
      <c r="C77">
        <v>33.359998964399999</v>
      </c>
      <c r="D77">
        <v>0</v>
      </c>
    </row>
    <row r="78" spans="2:4" x14ac:dyDescent="0.25">
      <c r="B78">
        <v>75</v>
      </c>
      <c r="C78">
        <v>36.015956887199998</v>
      </c>
      <c r="D78">
        <v>0</v>
      </c>
    </row>
    <row r="79" spans="2:4" x14ac:dyDescent="0.25">
      <c r="B79">
        <v>76</v>
      </c>
      <c r="C79">
        <v>43.983830655599995</v>
      </c>
      <c r="D79">
        <v>0</v>
      </c>
    </row>
    <row r="80" spans="2:4" x14ac:dyDescent="0.25">
      <c r="B80">
        <v>77</v>
      </c>
      <c r="C80">
        <v>50.1421506744</v>
      </c>
      <c r="D80">
        <v>0</v>
      </c>
    </row>
    <row r="81" spans="2:4" x14ac:dyDescent="0.25">
      <c r="B81">
        <v>78</v>
      </c>
      <c r="C81">
        <v>24.3414165672</v>
      </c>
      <c r="D81">
        <v>0</v>
      </c>
    </row>
    <row r="82" spans="2:4" x14ac:dyDescent="0.25">
      <c r="B82">
        <v>79</v>
      </c>
      <c r="C82">
        <v>39.284828176799998</v>
      </c>
      <c r="D82">
        <v>0</v>
      </c>
    </row>
    <row r="83" spans="2:4" x14ac:dyDescent="0.25">
      <c r="B83">
        <v>80</v>
      </c>
      <c r="C83">
        <v>38.934591967199999</v>
      </c>
      <c r="D83">
        <v>0</v>
      </c>
    </row>
    <row r="84" spans="2:4" x14ac:dyDescent="0.25">
      <c r="B84">
        <v>81</v>
      </c>
      <c r="C84">
        <v>47.457006400799997</v>
      </c>
      <c r="D84">
        <v>0</v>
      </c>
    </row>
    <row r="85" spans="2:4" x14ac:dyDescent="0.25">
      <c r="B85">
        <v>82</v>
      </c>
      <c r="C85">
        <v>63.538685691599994</v>
      </c>
      <c r="D85">
        <v>0</v>
      </c>
    </row>
    <row r="86" spans="2:4" x14ac:dyDescent="0.25">
      <c r="B86">
        <v>83</v>
      </c>
      <c r="C86">
        <v>31.842308722799999</v>
      </c>
      <c r="D86">
        <v>0</v>
      </c>
    </row>
    <row r="87" spans="2:4" x14ac:dyDescent="0.25">
      <c r="B87">
        <v>84</v>
      </c>
      <c r="C87">
        <v>47.748869908799996</v>
      </c>
      <c r="D87">
        <v>0</v>
      </c>
    </row>
    <row r="88" spans="2:4" x14ac:dyDescent="0.25">
      <c r="B88">
        <v>85</v>
      </c>
      <c r="C88">
        <v>56.066979886799999</v>
      </c>
      <c r="D88">
        <v>0</v>
      </c>
    </row>
    <row r="89" spans="2:4" x14ac:dyDescent="0.25">
      <c r="B89">
        <v>86</v>
      </c>
      <c r="C89">
        <v>51.601468214400001</v>
      </c>
      <c r="D89">
        <v>0</v>
      </c>
    </row>
    <row r="90" spans="2:4" x14ac:dyDescent="0.25">
      <c r="B90">
        <v>87</v>
      </c>
      <c r="C90">
        <v>51.689027266799997</v>
      </c>
      <c r="D90">
        <v>0</v>
      </c>
    </row>
    <row r="91" spans="2:4" x14ac:dyDescent="0.25">
      <c r="B91">
        <v>88</v>
      </c>
      <c r="C91">
        <v>65.464984844400007</v>
      </c>
      <c r="D91">
        <v>0</v>
      </c>
    </row>
    <row r="92" spans="2:4" x14ac:dyDescent="0.25">
      <c r="B92">
        <v>89</v>
      </c>
      <c r="C92">
        <v>65.523357546</v>
      </c>
      <c r="D92">
        <v>0</v>
      </c>
    </row>
    <row r="93" spans="2:4" x14ac:dyDescent="0.25">
      <c r="B93">
        <v>90</v>
      </c>
      <c r="C93">
        <v>82.947608973599998</v>
      </c>
      <c r="D93">
        <v>0</v>
      </c>
    </row>
    <row r="94" spans="2:4" x14ac:dyDescent="0.25">
      <c r="B94">
        <v>91</v>
      </c>
      <c r="C94">
        <v>83.881572199199994</v>
      </c>
      <c r="D94">
        <v>0</v>
      </c>
    </row>
    <row r="95" spans="2:4" x14ac:dyDescent="0.25">
      <c r="B95">
        <v>92</v>
      </c>
      <c r="C95">
        <v>105.654589896</v>
      </c>
      <c r="D95">
        <v>0</v>
      </c>
    </row>
    <row r="96" spans="2:4" x14ac:dyDescent="0.25">
      <c r="B96">
        <v>93</v>
      </c>
      <c r="C96">
        <v>106.7052985248</v>
      </c>
      <c r="D96">
        <v>0</v>
      </c>
    </row>
    <row r="97" spans="2:4" x14ac:dyDescent="0.25">
      <c r="B97">
        <v>94</v>
      </c>
      <c r="C97">
        <v>134.5782635388</v>
      </c>
      <c r="D97">
        <v>0</v>
      </c>
    </row>
    <row r="98" spans="2:4" x14ac:dyDescent="0.25">
      <c r="B98">
        <v>95</v>
      </c>
      <c r="C98">
        <v>136.0375810788</v>
      </c>
      <c r="D98">
        <v>0</v>
      </c>
    </row>
    <row r="99" spans="2:4" x14ac:dyDescent="0.25">
      <c r="B99">
        <v>96</v>
      </c>
      <c r="C99">
        <v>227.0989955748</v>
      </c>
      <c r="D99">
        <v>0</v>
      </c>
    </row>
    <row r="100" spans="2:4" x14ac:dyDescent="0.25">
      <c r="B100">
        <v>97</v>
      </c>
      <c r="C100">
        <v>112.659314088</v>
      </c>
      <c r="D100">
        <v>0</v>
      </c>
    </row>
    <row r="101" spans="2:4" x14ac:dyDescent="0.25">
      <c r="B101">
        <v>98</v>
      </c>
      <c r="C101">
        <v>169.80618895439997</v>
      </c>
      <c r="D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184.3409916528</v>
      </c>
    </row>
    <row r="3" spans="2:9" x14ac:dyDescent="0.25">
      <c r="B3" s="18">
        <v>150</v>
      </c>
      <c r="C3" s="18">
        <v>200</v>
      </c>
      <c r="D3" s="1">
        <v>169.42092912383998</v>
      </c>
      <c r="E3" s="19" t="str">
        <f>IF(D3="","N/A",IF(OR(D3&lt;B3,D3&gt;C3),"FAIL","PASS"))</f>
        <v>PASS</v>
      </c>
      <c r="H3" t="s">
        <v>39</v>
      </c>
      <c r="I3">
        <v>167.32534913639998</v>
      </c>
    </row>
    <row r="4" spans="2:9" x14ac:dyDescent="0.25">
      <c r="H4" t="s">
        <v>40</v>
      </c>
      <c r="I4">
        <v>158.56944389639997</v>
      </c>
    </row>
    <row r="5" spans="2:9" x14ac:dyDescent="0.25">
      <c r="H5" t="s">
        <v>41</v>
      </c>
      <c r="I5">
        <v>167.1210446808</v>
      </c>
    </row>
    <row r="6" spans="2:9" x14ac:dyDescent="0.25">
      <c r="B6" s="15" t="s">
        <v>23</v>
      </c>
      <c r="H6" t="s">
        <v>42</v>
      </c>
      <c r="I6">
        <v>169.74781625279999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0.15031066473742463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184.3409916528</v>
      </c>
      <c r="J2" t="s">
        <v>26</v>
      </c>
    </row>
    <row r="3" spans="2:10" x14ac:dyDescent="0.25">
      <c r="B3" s="18">
        <v>100</v>
      </c>
      <c r="C3" s="18"/>
      <c r="D3" s="1">
        <v>915.22967685842616</v>
      </c>
      <c r="E3" s="19" t="str">
        <f>IF(D3="","N/A",IF(OR(D3&lt;B3),"FAIL","PASS"))</f>
        <v>PASS</v>
      </c>
      <c r="I3">
        <v>0.20141500687080002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8.5457635142399999E-2</v>
      </c>
    </row>
    <row r="3" spans="2:9" x14ac:dyDescent="0.25">
      <c r="B3" s="18">
        <v>0.05</v>
      </c>
      <c r="C3" s="18">
        <v>0.1</v>
      </c>
      <c r="D3" s="1">
        <v>7.8388700978639994E-2</v>
      </c>
      <c r="E3" s="19" t="str">
        <f>IF(D3="","N/A",IF(OR(D3&lt;B3,D3&gt;C3),"FAIL","PASS"))</f>
        <v>PASS</v>
      </c>
      <c r="H3" t="s">
        <v>39</v>
      </c>
      <c r="I3">
        <v>7.7460575023200001E-2</v>
      </c>
    </row>
    <row r="4" spans="2:9" x14ac:dyDescent="0.25">
      <c r="H4" t="s">
        <v>40</v>
      </c>
      <c r="I4">
        <v>7.3374485911200008E-2</v>
      </c>
    </row>
    <row r="5" spans="2:9" x14ac:dyDescent="0.25">
      <c r="H5" t="s">
        <v>41</v>
      </c>
      <c r="I5">
        <v>7.7518947724800003E-2</v>
      </c>
    </row>
    <row r="6" spans="2:9" x14ac:dyDescent="0.25">
      <c r="H6" t="s">
        <v>42</v>
      </c>
      <c r="I6">
        <v>7.8131861091600002E-2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184.4285507052</v>
      </c>
      <c r="J2">
        <v>69.4051422024</v>
      </c>
      <c r="K2">
        <v>162.13017869399999</v>
      </c>
      <c r="L2">
        <v>59.452596579599998</v>
      </c>
    </row>
    <row r="3" spans="2:12" x14ac:dyDescent="0.25">
      <c r="B3" s="18">
        <v>50</v>
      </c>
      <c r="C3" s="18"/>
      <c r="D3" s="1">
        <v>53.469394665599992</v>
      </c>
      <c r="E3" s="19" t="str">
        <f>IF(D3="","N/A",IF(OR(D3&lt;B3),"FAIL","PASS"))</f>
        <v>PASS</v>
      </c>
      <c r="H3" t="s">
        <v>39</v>
      </c>
      <c r="I3">
        <v>167.4129081888</v>
      </c>
      <c r="J3">
        <v>65.260680388799997</v>
      </c>
      <c r="K3">
        <v>155.24219990519998</v>
      </c>
      <c r="L3">
        <v>61.145404925999998</v>
      </c>
    </row>
    <row r="4" spans="2:12" x14ac:dyDescent="0.25">
      <c r="H4" t="s">
        <v>40</v>
      </c>
      <c r="I4">
        <v>158.74456200119999</v>
      </c>
      <c r="J4">
        <v>63.305194885200002</v>
      </c>
      <c r="K4">
        <v>149.84272500719999</v>
      </c>
      <c r="L4">
        <v>59.306664825599995</v>
      </c>
    </row>
    <row r="5" spans="2:12" x14ac:dyDescent="0.25">
      <c r="H5" t="s">
        <v>41</v>
      </c>
      <c r="I5">
        <v>167.20860373319999</v>
      </c>
      <c r="J5">
        <v>69.697005710400006</v>
      </c>
      <c r="K5">
        <v>149.58004785</v>
      </c>
      <c r="L5">
        <v>53.878003576799998</v>
      </c>
    </row>
    <row r="6" spans="2:12" x14ac:dyDescent="0.25">
      <c r="H6" t="s">
        <v>42</v>
      </c>
      <c r="I6">
        <v>169.80618895439997</v>
      </c>
      <c r="J6">
        <v>68.733856133999993</v>
      </c>
      <c r="K6">
        <v>152.73217373639997</v>
      </c>
      <c r="L6">
        <v>53.469394665599992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184.1950598988</v>
      </c>
      <c r="J2">
        <v>69.346769500799994</v>
      </c>
      <c r="K2">
        <v>162.0426196416</v>
      </c>
      <c r="L2">
        <v>59.510969281199998</v>
      </c>
    </row>
    <row r="3" spans="2:12" x14ac:dyDescent="0.25">
      <c r="B3" s="18">
        <v>20</v>
      </c>
      <c r="C3" s="18"/>
      <c r="D3" s="1">
        <v>69.304229195088681</v>
      </c>
      <c r="E3" s="19" t="str">
        <f>IF(D3="","N/A",IF(OR(D3&lt;B3),"FAIL","PASS"))</f>
        <v>PASS</v>
      </c>
      <c r="G3" t="s">
        <v>38</v>
      </c>
      <c r="H3" t="s">
        <v>27</v>
      </c>
      <c r="I3">
        <v>0.2022030383424</v>
      </c>
      <c r="J3">
        <v>0.28891568656919997</v>
      </c>
      <c r="K3">
        <v>0.2145780510816</v>
      </c>
      <c r="L3">
        <v>0.82801677219600001</v>
      </c>
    </row>
    <row r="4" spans="2:12" x14ac:dyDescent="0.25">
      <c r="G4" t="s">
        <v>39</v>
      </c>
      <c r="H4" t="s">
        <v>26</v>
      </c>
      <c r="I4">
        <v>167.2669764348</v>
      </c>
      <c r="J4">
        <v>65.289866739600001</v>
      </c>
      <c r="K4">
        <v>155.09626815119998</v>
      </c>
      <c r="L4">
        <v>61.145404925999998</v>
      </c>
    </row>
    <row r="5" spans="2:12" x14ac:dyDescent="0.25">
      <c r="G5" t="s">
        <v>39</v>
      </c>
      <c r="H5" t="s">
        <v>27</v>
      </c>
      <c r="I5">
        <v>0.18466204151160001</v>
      </c>
      <c r="J5">
        <v>0.26714266887240001</v>
      </c>
      <c r="K5">
        <v>0.20462550545879998</v>
      </c>
      <c r="L5">
        <v>0.84436112864399993</v>
      </c>
    </row>
    <row r="6" spans="2:12" x14ac:dyDescent="0.25">
      <c r="G6" t="s">
        <v>40</v>
      </c>
      <c r="H6" t="s">
        <v>26</v>
      </c>
      <c r="I6">
        <v>158.74456200119999</v>
      </c>
      <c r="J6">
        <v>63.363567586799995</v>
      </c>
      <c r="K6">
        <v>149.78435230560001</v>
      </c>
      <c r="L6">
        <v>59.306664825599995</v>
      </c>
    </row>
    <row r="7" spans="2:12" x14ac:dyDescent="0.25">
      <c r="G7" t="s">
        <v>40</v>
      </c>
      <c r="H7" t="s">
        <v>27</v>
      </c>
      <c r="I7">
        <v>0.1829692331652</v>
      </c>
      <c r="J7">
        <v>0.265887655788</v>
      </c>
      <c r="K7">
        <v>0.2049465553176</v>
      </c>
      <c r="L7">
        <v>0.85574380545599993</v>
      </c>
    </row>
    <row r="8" spans="2:12" x14ac:dyDescent="0.25">
      <c r="G8" t="s">
        <v>41</v>
      </c>
      <c r="H8" t="s">
        <v>26</v>
      </c>
      <c r="I8">
        <v>167.00429927760001</v>
      </c>
      <c r="J8">
        <v>69.638633008799999</v>
      </c>
      <c r="K8">
        <v>149.4924887976</v>
      </c>
      <c r="L8">
        <v>53.965562629200001</v>
      </c>
    </row>
    <row r="9" spans="2:12" x14ac:dyDescent="0.25">
      <c r="G9" t="s">
        <v>41</v>
      </c>
      <c r="H9" t="s">
        <v>27</v>
      </c>
      <c r="I9">
        <v>0.18288167411280001</v>
      </c>
      <c r="J9">
        <v>0.28623054229560002</v>
      </c>
      <c r="K9">
        <v>0.19697868154920001</v>
      </c>
      <c r="L9">
        <v>0.75300785063999998</v>
      </c>
    </row>
    <row r="10" spans="2:12" x14ac:dyDescent="0.25">
      <c r="G10" t="s">
        <v>42</v>
      </c>
      <c r="H10" t="s">
        <v>26</v>
      </c>
      <c r="I10">
        <v>169.6602572004</v>
      </c>
      <c r="J10">
        <v>68.704669783200004</v>
      </c>
      <c r="K10">
        <v>152.73217373639997</v>
      </c>
      <c r="L10">
        <v>53.527767367199999</v>
      </c>
    </row>
    <row r="11" spans="2:12" x14ac:dyDescent="0.25">
      <c r="G11" t="s">
        <v>42</v>
      </c>
      <c r="H11" t="s">
        <v>27</v>
      </c>
      <c r="I11">
        <v>0.1936222512072</v>
      </c>
      <c r="J11">
        <v>0.28862382306119999</v>
      </c>
      <c r="K11">
        <v>0.20500492801920001</v>
      </c>
      <c r="L11">
        <v>0.73987399277999999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2024-09-16T13:34:29Z</dcterms:modified>
</cp:coreProperties>
</file>