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E6104D5-CE2F-4BE0-9DBC-D40E6E6EB81A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<sst xmlns="http://schemas.openxmlformats.org/spreadsheetml/2006/main" count="171" uniqueCount="101">
  <si>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</si>
  <si>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</si>
  <si>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</si>
  <si>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</si>
  <si>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</si>
  <si>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</si>
  <si>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</si>
  <si>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</si>
  <si>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</si>
  <si>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</si>
  <si>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</si>
  <si>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</si>
  <si>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</si>
  <si>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</si>
  <si>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</si>
  <si>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</si>
  <si>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</si>
  <si>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</si>
  <si>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</si>
  <si>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</si>
  <si>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</si>
  <si>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</si>
  <si>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</si>
  <si>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</si>
  <si>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</si>
  <si>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</si>
  <si>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</si>
  <si>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</si>
  <si>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</si>
  <si>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</si>
  <si>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</si>
  <si>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</si>
  <si>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</si>
  <si>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</si>
  <si>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</si>
  <si>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</si>
  <si>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</si>
  <si>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</si>
  <si>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</si>
  <si>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</si>
  <si>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</si>
  <si>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</si>
  <si>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</si>
  <si>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</si>
  <si>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</si>
  <si>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</si>
  <si>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</si>
  <si>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</si>
  <si>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</si>
  <si>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</si>
  <si>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</si>
  <si>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</si>
  <si>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</si>
  <si>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</si>
  <si>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</si>
  <si>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</si>
  <si>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</si>
  <si>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</si>
  <si>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</si>
  <si>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</si>
  <si>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</si>
  <si>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</si>
  <si>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</si>
  <si>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</si>
  <si>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</si>
  <si>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</si>
  <si>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</si>
  <si>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</si>
  <si>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</si>
  <si>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</si>
  <si>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</si>
  <si>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</si>
  <si>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</si>
  <si>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</si>
  <si>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</si>
  <si>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</si>
  <si>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</si>
  <si>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</si>
  <si>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</si>
  <si>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</si>
  <si>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</si>
  <si>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</si>
  <si>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</si>
  <si>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</si>
  <si>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</si>
  <si>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</si>
  <si>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</si>
  <si>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</si>
  <si>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</si>
  <si>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</si>
  <si>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</si>
  <si>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</si>
  <si>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</si>
  <si>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</si>
  <si>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</si>
  <si>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</si>
  <si>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</si>
  <si>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</si>
  <si>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</si>
  <si>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</si>
  <si>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S24268830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</si>
</sst>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173.51285550599997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0.14887156339762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641.37254901960785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0.17169999999999999</v>
      </c>
      <c r="E15" s="20">
        <f>ChromaticityCoordinates!G4</f>
        <v>0.49580000000000002</v>
      </c>
      <c r="F15" s="20" t="s">
        <v>49</v>
      </c>
      <c r="H15" s="26">
        <f>ChromaticityCoordinates!H4</f>
        <v>1.5720368952413334E-2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0.4491</v>
      </c>
      <c r="E16" s="20">
        <f>ChromaticityCoordinates!G5</f>
        <v>0.52849999999999997</v>
      </c>
      <c r="F16" s="20" t="s">
        <v>49</v>
      </c>
      <c r="H16" s="26">
        <f>ChromaticityCoordinates!H5</f>
        <v>1.9646882704388484E-3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</v>
      </c>
      <c r="E17" s="20">
        <f>ChromaticityCoordinates!G6</f>
        <v>0.56279999999999997</v>
      </c>
      <c r="F17" s="20" t="s">
        <v>49</v>
      </c>
      <c r="H17" s="26">
        <f>ChromaticityCoordinates!H6</f>
        <v>1.0031948963187549E-2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0.1188</v>
      </c>
      <c r="E18" s="20">
        <f>ChromaticityCoordinates!G7</f>
        <v>0.30580000000000002</v>
      </c>
      <c r="F18" s="20" t="s">
        <v>49</v>
      </c>
      <c r="H18" s="26">
        <f>ChromaticityCoordinates!H7</f>
        <v>2.318361490363403E-2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7.4862989802000013E-2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53.002413052799994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61.716392893060672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7.4396008189200002E-2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0.12518025858119999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0.16382298704039999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0.21355652880359999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0.27362203875000002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0.33009762754799998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0.42466140414000003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0.54666035048399997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0.6984293746439999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0.89164301694000003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1.1406025892639999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1.453772133348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1.8524576852760002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2.3746015010879997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3.0295432130400002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3.8438424003599998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4.8857951239199995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6.2487977062799995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7.9824669438000004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10.115989187279999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13.17180011604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16.487369566920002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19.686193614600001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25.663558258440002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31.316954408399997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42.145090555199999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51.7765863192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65.581730247599992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83.735640445199991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106.26750326280001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133.99453652279999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172.28702877239999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0.17169999999999999</v>
      </c>
      <c r="G4" s="4">
        <v>0.49580000000000002</v>
      </c>
      <c r="H4" s="3">
        <f>IF(OR((F4=""),(G4="")),"",SQRT((F4-C4)^2+(G4-D4)^2))</f>
        <v>1.5720368952413334E-2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-5.2999999999999992E-3</v>
      </c>
      <c r="O4" s="3">
        <f>IF(G4="","",G4-D4)</f>
        <v>1.4800000000000035E-2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0.4491</v>
      </c>
      <c r="G5" s="4">
        <v>0.52849999999999997</v>
      </c>
      <c r="H5" s="3">
        <f t="shared" ref="H5:H7" si="0">IF(OR((F5=""),(G5="")),"",SQRT((F5-C5)^2+(G5-D5)^2))</f>
        <v>1.9646882704388484E-3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-1.9000000000000128E-3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</v>
      </c>
      <c r="G6" s="4">
        <v>0.56279999999999997</v>
      </c>
      <c r="H6" s="3">
        <f t="shared" si="0"/>
        <v>1.0031948963187549E-2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9.999999999999995E-3</v>
      </c>
      <c r="O6" s="3">
        <f t="shared" ref="O6:O7" si="6">IF(G6="","",G6-D6)</f>
        <v>7.9999999999991189E-4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0.1188</v>
      </c>
      <c r="G7" s="3">
        <v>0.30580000000000002</v>
      </c>
      <c r="H7" s="3">
        <f t="shared" si="0"/>
        <v>2.318361490363403E-2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-4.1999999999999954E-3</v>
      </c>
      <c r="O7" s="3">
        <f t="shared" si="6"/>
        <v>2.2800000000000042E-2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234.92093758919998</v>
      </c>
      <c r="F3" s="8"/>
    </row>
    <row r="4" spans="2:6" x14ac:dyDescent="0.25">
      <c r="B4" s="1" t="s">
        <v>39</v>
      </c>
      <c r="C4" s="18"/>
      <c r="D4" s="18"/>
      <c r="E4" s="1">
        <v>212.038838562</v>
      </c>
      <c r="F4" s="8"/>
    </row>
    <row r="5" spans="2:6" x14ac:dyDescent="0.25">
      <c r="B5" s="1" t="s">
        <v>40</v>
      </c>
      <c r="C5" s="18"/>
      <c r="D5" s="18"/>
      <c r="E5" s="1">
        <v>202.407342798</v>
      </c>
      <c r="F5" s="8"/>
    </row>
    <row r="6" spans="2:6" x14ac:dyDescent="0.25">
      <c r="B6" s="1" t="s">
        <v>41</v>
      </c>
      <c r="C6" s="18"/>
      <c r="D6" s="18"/>
      <c r="E6" s="1">
        <v>208.098681204</v>
      </c>
      <c r="F6" s="8"/>
    </row>
    <row r="7" spans="2:6" x14ac:dyDescent="0.25">
      <c r="B7" s="1" t="s">
        <v>42</v>
      </c>
      <c r="C7" s="18"/>
      <c r="D7" s="18"/>
      <c r="E7" s="1">
        <v>209.73311684879999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0.1123382642292</v>
      </c>
      <c r="D4">
        <v>0</v>
      </c>
    </row>
    <row r="5" spans="2:4" x14ac:dyDescent="0.25">
      <c r="B5">
        <v>2</v>
      </c>
      <c r="C5">
        <v>5.1397163758799998E-2</v>
      </c>
      <c r="D5">
        <v>0</v>
      </c>
    </row>
    <row r="6" spans="2:4" x14ac:dyDescent="0.25">
      <c r="B6">
        <v>3</v>
      </c>
      <c r="C6">
        <v>8.195527304639999E-2</v>
      </c>
      <c r="D6">
        <v>0</v>
      </c>
    </row>
    <row r="7" spans="2:4" x14ac:dyDescent="0.25">
      <c r="B7">
        <v>4</v>
      </c>
      <c r="C7">
        <v>6.6719997928799998E-2</v>
      </c>
      <c r="D7">
        <v>0</v>
      </c>
    </row>
    <row r="8" spans="2:4" x14ac:dyDescent="0.25">
      <c r="B8">
        <v>5</v>
      </c>
      <c r="C8">
        <v>7.4366821838400002E-2</v>
      </c>
      <c r="D8">
        <v>0</v>
      </c>
    </row>
    <row r="9" spans="2:4" x14ac:dyDescent="0.25">
      <c r="B9">
        <v>6</v>
      </c>
      <c r="C9">
        <v>7.4366821838400002E-2</v>
      </c>
      <c r="D9">
        <v>0</v>
      </c>
    </row>
    <row r="10" spans="2:4" x14ac:dyDescent="0.25">
      <c r="B10">
        <v>7</v>
      </c>
      <c r="C10">
        <v>0.10448713586399999</v>
      </c>
      <c r="D10">
        <v>0</v>
      </c>
    </row>
    <row r="11" spans="2:4" x14ac:dyDescent="0.25">
      <c r="B11">
        <v>8</v>
      </c>
      <c r="C11">
        <v>0.1559134859736</v>
      </c>
      <c r="D11">
        <v>0</v>
      </c>
    </row>
    <row r="12" spans="2:4" x14ac:dyDescent="0.25">
      <c r="B12">
        <v>9</v>
      </c>
      <c r="C12">
        <v>7.2965876999999998E-2</v>
      </c>
      <c r="D12">
        <v>0</v>
      </c>
    </row>
    <row r="13" spans="2:4" x14ac:dyDescent="0.25">
      <c r="B13">
        <v>10</v>
      </c>
      <c r="C13">
        <v>0.1147899176964</v>
      </c>
      <c r="D13">
        <v>0</v>
      </c>
    </row>
    <row r="14" spans="2:4" x14ac:dyDescent="0.25">
      <c r="B14">
        <v>11</v>
      </c>
      <c r="C14">
        <v>0.1356289721676</v>
      </c>
      <c r="D14">
        <v>0</v>
      </c>
    </row>
    <row r="15" spans="2:4" x14ac:dyDescent="0.25">
      <c r="B15">
        <v>12</v>
      </c>
      <c r="C15">
        <v>0.12526781763360001</v>
      </c>
      <c r="D15">
        <v>0</v>
      </c>
    </row>
    <row r="16" spans="2:4" x14ac:dyDescent="0.25">
      <c r="B16">
        <v>13</v>
      </c>
      <c r="C16">
        <v>0.1252970039844</v>
      </c>
      <c r="D16">
        <v>0</v>
      </c>
    </row>
    <row r="17" spans="2:4" x14ac:dyDescent="0.25">
      <c r="B17">
        <v>14</v>
      </c>
      <c r="C17">
        <v>0.1641148505484</v>
      </c>
      <c r="D17">
        <v>0</v>
      </c>
    </row>
    <row r="18" spans="2:4" x14ac:dyDescent="0.25">
      <c r="B18">
        <v>15</v>
      </c>
      <c r="C18">
        <v>0.16414403689920001</v>
      </c>
      <c r="D18">
        <v>0</v>
      </c>
    </row>
    <row r="19" spans="2:4" x14ac:dyDescent="0.25">
      <c r="B19">
        <v>16</v>
      </c>
      <c r="C19">
        <v>0.21411106946880001</v>
      </c>
      <c r="D19">
        <v>0</v>
      </c>
    </row>
    <row r="20" spans="2:4" x14ac:dyDescent="0.25">
      <c r="B20">
        <v>17</v>
      </c>
      <c r="C20">
        <v>0.21402351041639997</v>
      </c>
      <c r="D20">
        <v>0</v>
      </c>
    </row>
    <row r="21" spans="2:4" x14ac:dyDescent="0.25">
      <c r="B21">
        <v>18</v>
      </c>
      <c r="C21">
        <v>0.27411820671359999</v>
      </c>
      <c r="D21">
        <v>0</v>
      </c>
    </row>
    <row r="22" spans="2:4" x14ac:dyDescent="0.25">
      <c r="B22">
        <v>19</v>
      </c>
      <c r="C22">
        <v>0.27405983401199996</v>
      </c>
      <c r="D22">
        <v>0</v>
      </c>
    </row>
    <row r="23" spans="2:4" x14ac:dyDescent="0.25">
      <c r="B23">
        <v>20</v>
      </c>
      <c r="C23">
        <v>0.35373857169599998</v>
      </c>
      <c r="D23">
        <v>0</v>
      </c>
    </row>
    <row r="24" spans="2:4" x14ac:dyDescent="0.25">
      <c r="B24">
        <v>21</v>
      </c>
      <c r="C24">
        <v>0.41006822873999998</v>
      </c>
      <c r="D24">
        <v>0</v>
      </c>
    </row>
    <row r="25" spans="2:4" x14ac:dyDescent="0.25">
      <c r="B25">
        <v>22</v>
      </c>
      <c r="C25">
        <v>0.19893416705279998</v>
      </c>
      <c r="D25">
        <v>0</v>
      </c>
    </row>
    <row r="26" spans="2:4" x14ac:dyDescent="0.25">
      <c r="B26">
        <v>23</v>
      </c>
      <c r="C26">
        <v>0.304705502352</v>
      </c>
      <c r="D26">
        <v>0</v>
      </c>
    </row>
    <row r="27" spans="2:4" x14ac:dyDescent="0.25">
      <c r="B27">
        <v>24</v>
      </c>
      <c r="C27">
        <v>0.35782466080799996</v>
      </c>
      <c r="D27">
        <v>0</v>
      </c>
    </row>
    <row r="28" spans="2:4" x14ac:dyDescent="0.25">
      <c r="B28">
        <v>25</v>
      </c>
      <c r="C28">
        <v>0.330681354564</v>
      </c>
      <c r="D28">
        <v>0</v>
      </c>
    </row>
    <row r="29" spans="2:4" x14ac:dyDescent="0.25">
      <c r="B29">
        <v>26</v>
      </c>
      <c r="C29">
        <v>0.330681354564</v>
      </c>
      <c r="D29">
        <v>0</v>
      </c>
    </row>
    <row r="30" spans="2:4" x14ac:dyDescent="0.25">
      <c r="B30">
        <v>27</v>
      </c>
      <c r="C30">
        <v>0.42553699466399997</v>
      </c>
      <c r="D30">
        <v>0</v>
      </c>
    </row>
    <row r="31" spans="2:4" x14ac:dyDescent="0.25">
      <c r="B31">
        <v>28</v>
      </c>
      <c r="C31">
        <v>0.42553699466399997</v>
      </c>
      <c r="D31">
        <v>0</v>
      </c>
    </row>
    <row r="32" spans="2:4" x14ac:dyDescent="0.25">
      <c r="B32">
        <v>29</v>
      </c>
      <c r="C32">
        <v>0.54841153153199995</v>
      </c>
      <c r="D32">
        <v>0</v>
      </c>
    </row>
    <row r="33" spans="2:4" x14ac:dyDescent="0.25">
      <c r="B33">
        <v>30</v>
      </c>
      <c r="C33">
        <v>0.54841153153199995</v>
      </c>
      <c r="D33">
        <v>0</v>
      </c>
    </row>
    <row r="34" spans="2:4" x14ac:dyDescent="0.25">
      <c r="B34">
        <v>31</v>
      </c>
      <c r="C34">
        <v>0.69988869218400007</v>
      </c>
      <c r="D34">
        <v>0</v>
      </c>
    </row>
    <row r="35" spans="2:4" x14ac:dyDescent="0.25">
      <c r="B35">
        <v>32</v>
      </c>
      <c r="C35">
        <v>0.69988869218400007</v>
      </c>
      <c r="D35">
        <v>0</v>
      </c>
    </row>
    <row r="36" spans="2:4" x14ac:dyDescent="0.25">
      <c r="B36">
        <v>33</v>
      </c>
      <c r="C36">
        <v>0.89426978851200001</v>
      </c>
      <c r="D36">
        <v>0</v>
      </c>
    </row>
    <row r="37" spans="2:4" x14ac:dyDescent="0.25">
      <c r="B37">
        <v>34</v>
      </c>
      <c r="C37">
        <v>0.89193488044799996</v>
      </c>
      <c r="D37">
        <v>0</v>
      </c>
    </row>
    <row r="38" spans="2:4" x14ac:dyDescent="0.25">
      <c r="B38">
        <v>35</v>
      </c>
      <c r="C38">
        <v>1.1438130878520001</v>
      </c>
      <c r="D38">
        <v>0</v>
      </c>
    </row>
    <row r="39" spans="2:4" x14ac:dyDescent="0.25">
      <c r="B39">
        <v>36</v>
      </c>
      <c r="C39">
        <v>1.144980541884</v>
      </c>
      <c r="D39">
        <v>0</v>
      </c>
    </row>
    <row r="40" spans="2:4" x14ac:dyDescent="0.25">
      <c r="B40">
        <v>37</v>
      </c>
      <c r="C40">
        <v>1.4601931305239999</v>
      </c>
      <c r="D40">
        <v>0</v>
      </c>
    </row>
    <row r="41" spans="2:4" x14ac:dyDescent="0.25">
      <c r="B41">
        <v>38</v>
      </c>
      <c r="C41">
        <v>1.4566907684279999</v>
      </c>
      <c r="D41">
        <v>0</v>
      </c>
    </row>
    <row r="42" spans="2:4" x14ac:dyDescent="0.25">
      <c r="B42">
        <v>39</v>
      </c>
      <c r="C42">
        <v>1.8606298635</v>
      </c>
      <c r="D42">
        <v>0</v>
      </c>
    </row>
    <row r="43" spans="2:4" x14ac:dyDescent="0.25">
      <c r="B43">
        <v>40</v>
      </c>
      <c r="C43">
        <v>1.8702613592640001</v>
      </c>
      <c r="D43">
        <v>0</v>
      </c>
    </row>
    <row r="44" spans="2:4" x14ac:dyDescent="0.25">
      <c r="B44">
        <v>41</v>
      </c>
      <c r="C44">
        <v>2.3643862783080003</v>
      </c>
      <c r="D44">
        <v>0</v>
      </c>
    </row>
    <row r="45" spans="2:4" x14ac:dyDescent="0.25">
      <c r="B45">
        <v>42</v>
      </c>
      <c r="C45">
        <v>2.3775201361680001</v>
      </c>
      <c r="D45">
        <v>0</v>
      </c>
    </row>
    <row r="46" spans="2:4" x14ac:dyDescent="0.25">
      <c r="B46">
        <v>43</v>
      </c>
      <c r="C46">
        <v>3.0207873078</v>
      </c>
      <c r="D46">
        <v>0</v>
      </c>
    </row>
    <row r="47" spans="2:4" x14ac:dyDescent="0.25">
      <c r="B47">
        <v>44</v>
      </c>
      <c r="C47">
        <v>3.0178686727199997</v>
      </c>
      <c r="D47">
        <v>0</v>
      </c>
    </row>
    <row r="48" spans="2:4" x14ac:dyDescent="0.25">
      <c r="B48">
        <v>45</v>
      </c>
      <c r="C48">
        <v>3.8525983055999995</v>
      </c>
      <c r="D48">
        <v>0</v>
      </c>
    </row>
    <row r="49" spans="2:4" x14ac:dyDescent="0.25">
      <c r="B49">
        <v>46</v>
      </c>
      <c r="C49">
        <v>3.8525983055999995</v>
      </c>
      <c r="D49">
        <v>0</v>
      </c>
    </row>
    <row r="50" spans="2:4" x14ac:dyDescent="0.25">
      <c r="B50">
        <v>47</v>
      </c>
      <c r="C50">
        <v>4.93541192028</v>
      </c>
      <c r="D50">
        <v>0</v>
      </c>
    </row>
    <row r="51" spans="2:4" x14ac:dyDescent="0.25">
      <c r="B51">
        <v>48</v>
      </c>
      <c r="C51">
        <v>4.9383305553600003</v>
      </c>
      <c r="D51">
        <v>0</v>
      </c>
    </row>
    <row r="52" spans="2:4" x14ac:dyDescent="0.25">
      <c r="B52">
        <v>49</v>
      </c>
      <c r="C52">
        <v>6.2020995450000003</v>
      </c>
      <c r="D52">
        <v>0</v>
      </c>
    </row>
    <row r="53" spans="2:4" x14ac:dyDescent="0.25">
      <c r="B53">
        <v>50</v>
      </c>
      <c r="C53">
        <v>6.3042517728000007</v>
      </c>
      <c r="D53">
        <v>0</v>
      </c>
    </row>
    <row r="54" spans="2:4" x14ac:dyDescent="0.25">
      <c r="B54">
        <v>51</v>
      </c>
      <c r="C54">
        <v>8.00873465952</v>
      </c>
      <c r="D54">
        <v>0</v>
      </c>
    </row>
    <row r="55" spans="2:4" x14ac:dyDescent="0.25">
      <c r="B55">
        <v>52</v>
      </c>
      <c r="C55">
        <v>7.9999787542799998</v>
      </c>
      <c r="D55">
        <v>0</v>
      </c>
    </row>
    <row r="56" spans="2:4" x14ac:dyDescent="0.25">
      <c r="B56">
        <v>53</v>
      </c>
      <c r="C56">
        <v>10.104314646959999</v>
      </c>
      <c r="D56">
        <v>0</v>
      </c>
    </row>
    <row r="57" spans="2:4" x14ac:dyDescent="0.25">
      <c r="B57">
        <v>54</v>
      </c>
      <c r="C57">
        <v>10.1276637276</v>
      </c>
      <c r="D57">
        <v>0</v>
      </c>
    </row>
    <row r="58" spans="2:4" x14ac:dyDescent="0.25">
      <c r="B58">
        <v>55</v>
      </c>
      <c r="C58">
        <v>12.9733329306</v>
      </c>
      <c r="D58">
        <v>0</v>
      </c>
    </row>
    <row r="59" spans="2:4" x14ac:dyDescent="0.25">
      <c r="B59">
        <v>56</v>
      </c>
      <c r="C59">
        <v>12.941227944720001</v>
      </c>
      <c r="D59">
        <v>0</v>
      </c>
    </row>
    <row r="60" spans="2:4" x14ac:dyDescent="0.25">
      <c r="B60">
        <v>57</v>
      </c>
      <c r="C60">
        <v>16.516555917720002</v>
      </c>
      <c r="D60">
        <v>0</v>
      </c>
    </row>
    <row r="61" spans="2:4" x14ac:dyDescent="0.25">
      <c r="B61">
        <v>58</v>
      </c>
      <c r="C61">
        <v>16.113784276680001</v>
      </c>
      <c r="D61">
        <v>0</v>
      </c>
    </row>
    <row r="62" spans="2:4" x14ac:dyDescent="0.25">
      <c r="B62">
        <v>59</v>
      </c>
      <c r="C62">
        <v>21.49866599928</v>
      </c>
      <c r="D62">
        <v>0</v>
      </c>
    </row>
    <row r="63" spans="2:4" x14ac:dyDescent="0.25">
      <c r="B63">
        <v>60</v>
      </c>
      <c r="C63">
        <v>24.609930994559999</v>
      </c>
      <c r="D63">
        <v>0</v>
      </c>
    </row>
    <row r="64" spans="2:4" x14ac:dyDescent="0.25">
      <c r="B64">
        <v>61</v>
      </c>
      <c r="C64">
        <v>12.077311961040001</v>
      </c>
      <c r="D64">
        <v>0</v>
      </c>
    </row>
    <row r="65" spans="2:4" x14ac:dyDescent="0.25">
      <c r="B65">
        <v>62</v>
      </c>
      <c r="C65">
        <v>18.930267128880001</v>
      </c>
      <c r="D65">
        <v>0</v>
      </c>
    </row>
    <row r="66" spans="2:4" x14ac:dyDescent="0.25">
      <c r="B66">
        <v>63</v>
      </c>
      <c r="C66">
        <v>21.562875971039997</v>
      </c>
      <c r="D66">
        <v>0</v>
      </c>
    </row>
    <row r="67" spans="2:4" x14ac:dyDescent="0.25">
      <c r="B67">
        <v>64</v>
      </c>
      <c r="C67">
        <v>19.77083403192</v>
      </c>
      <c r="D67">
        <v>0</v>
      </c>
    </row>
    <row r="68" spans="2:4" x14ac:dyDescent="0.25">
      <c r="B68">
        <v>65</v>
      </c>
      <c r="C68">
        <v>19.794183112559999</v>
      </c>
      <c r="D68">
        <v>0</v>
      </c>
    </row>
    <row r="69" spans="2:4" x14ac:dyDescent="0.25">
      <c r="B69">
        <v>66</v>
      </c>
      <c r="C69">
        <v>24.89011996224</v>
      </c>
      <c r="D69">
        <v>0</v>
      </c>
    </row>
    <row r="70" spans="2:4" x14ac:dyDescent="0.25">
      <c r="B70">
        <v>67</v>
      </c>
      <c r="C70">
        <v>23.678886404039996</v>
      </c>
      <c r="D70">
        <v>0</v>
      </c>
    </row>
    <row r="71" spans="2:4" x14ac:dyDescent="0.25">
      <c r="B71">
        <v>68</v>
      </c>
      <c r="C71">
        <v>31.229395355999998</v>
      </c>
      <c r="D71">
        <v>0</v>
      </c>
    </row>
    <row r="72" spans="2:4" x14ac:dyDescent="0.25">
      <c r="B72">
        <v>69</v>
      </c>
      <c r="C72">
        <v>32.688712895999998</v>
      </c>
      <c r="D72">
        <v>0</v>
      </c>
    </row>
    <row r="73" spans="2:4" x14ac:dyDescent="0.25">
      <c r="B73">
        <v>70</v>
      </c>
      <c r="C73">
        <v>41.532177188400006</v>
      </c>
      <c r="D73">
        <v>0</v>
      </c>
    </row>
    <row r="74" spans="2:4" x14ac:dyDescent="0.25">
      <c r="B74">
        <v>71</v>
      </c>
      <c r="C74">
        <v>41.094381926400004</v>
      </c>
      <c r="D74">
        <v>0</v>
      </c>
    </row>
    <row r="75" spans="2:4" x14ac:dyDescent="0.25">
      <c r="B75">
        <v>72</v>
      </c>
      <c r="C75">
        <v>51.893331722399999</v>
      </c>
      <c r="D75">
        <v>0</v>
      </c>
    </row>
    <row r="76" spans="2:4" x14ac:dyDescent="0.25">
      <c r="B76">
        <v>73</v>
      </c>
      <c r="C76">
        <v>51.718213617599993</v>
      </c>
      <c r="D76">
        <v>0</v>
      </c>
    </row>
    <row r="77" spans="2:4" x14ac:dyDescent="0.25">
      <c r="B77">
        <v>74</v>
      </c>
      <c r="C77">
        <v>65.260680388799997</v>
      </c>
      <c r="D77">
        <v>0</v>
      </c>
    </row>
    <row r="78" spans="2:4" x14ac:dyDescent="0.25">
      <c r="B78">
        <v>75</v>
      </c>
      <c r="C78">
        <v>65.756848352399999</v>
      </c>
      <c r="D78">
        <v>0</v>
      </c>
    </row>
    <row r="79" spans="2:4" x14ac:dyDescent="0.25">
      <c r="B79">
        <v>76</v>
      </c>
      <c r="C79">
        <v>83.794013146800012</v>
      </c>
      <c r="D79">
        <v>0</v>
      </c>
    </row>
    <row r="80" spans="2:4" x14ac:dyDescent="0.25">
      <c r="B80">
        <v>77</v>
      </c>
      <c r="C80">
        <v>84.027503953199997</v>
      </c>
      <c r="D80">
        <v>0</v>
      </c>
    </row>
    <row r="81" spans="2:4" x14ac:dyDescent="0.25">
      <c r="B81">
        <v>78</v>
      </c>
      <c r="C81">
        <v>106.03401245640001</v>
      </c>
      <c r="D81">
        <v>0</v>
      </c>
    </row>
    <row r="82" spans="2:4" x14ac:dyDescent="0.25">
      <c r="B82">
        <v>79</v>
      </c>
      <c r="C82">
        <v>105.3335400372</v>
      </c>
      <c r="D82">
        <v>0</v>
      </c>
    </row>
    <row r="83" spans="2:4" x14ac:dyDescent="0.25">
      <c r="B83">
        <v>80</v>
      </c>
      <c r="C83">
        <v>135.1911769056</v>
      </c>
      <c r="D83">
        <v>0</v>
      </c>
    </row>
    <row r="84" spans="2:4" x14ac:dyDescent="0.25">
      <c r="B84">
        <v>81</v>
      </c>
      <c r="C84">
        <v>135.424667712</v>
      </c>
      <c r="D84">
        <v>0</v>
      </c>
    </row>
    <row r="85" spans="2:4" x14ac:dyDescent="0.25">
      <c r="B85">
        <v>82</v>
      </c>
      <c r="C85">
        <v>212.82687003360002</v>
      </c>
      <c r="D85">
        <v>0</v>
      </c>
    </row>
    <row r="86" spans="2:4" x14ac:dyDescent="0.25">
      <c r="B86">
        <v>83</v>
      </c>
      <c r="C86">
        <v>105.77133529919999</v>
      </c>
      <c r="D86">
        <v>0</v>
      </c>
    </row>
    <row r="87" spans="2:4" x14ac:dyDescent="0.25">
      <c r="B87">
        <v>84</v>
      </c>
      <c r="C87">
        <v>159.32828901719998</v>
      </c>
      <c r="D87">
        <v>0</v>
      </c>
    </row>
    <row r="88" spans="2:4" x14ac:dyDescent="0.25">
      <c r="B88">
        <v>85</v>
      </c>
      <c r="C88">
        <v>185.77112284199998</v>
      </c>
      <c r="D88">
        <v>0</v>
      </c>
    </row>
    <row r="89" spans="2:4" x14ac:dyDescent="0.25">
      <c r="B89">
        <v>86</v>
      </c>
      <c r="C89">
        <v>172.54970592960001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191.05385233679999</v>
      </c>
    </row>
    <row r="3" spans="2:9" x14ac:dyDescent="0.25">
      <c r="B3" s="18">
        <v>150</v>
      </c>
      <c r="C3" s="18">
        <v>200</v>
      </c>
      <c r="D3" s="1">
        <v>173.51285550599997</v>
      </c>
      <c r="E3" s="19" t="str">
        <f>IF(D3="","N/A",IF(OR(D3&lt;B3,D3&gt;C3),"FAIL","PASS"))</f>
        <v>PASS</v>
      </c>
      <c r="H3" t="s">
        <v>39</v>
      </c>
      <c r="I3">
        <v>172.52051957879999</v>
      </c>
    </row>
    <row r="4" spans="2:9" x14ac:dyDescent="0.25">
      <c r="H4" t="s">
        <v>40</v>
      </c>
      <c r="I4">
        <v>164.5818321612</v>
      </c>
    </row>
    <row r="5" spans="2:9" x14ac:dyDescent="0.25">
      <c r="H5" t="s">
        <v>41</v>
      </c>
      <c r="I5">
        <v>169.13490288599999</v>
      </c>
    </row>
    <row r="6" spans="2:9" x14ac:dyDescent="0.25">
      <c r="B6" s="15" t="s">
        <v>23</v>
      </c>
      <c r="H6" t="s">
        <v>42</v>
      </c>
      <c r="I6">
        <v>170.2731705672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0.14887156339762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190.93710693360001</v>
      </c>
      <c r="J2" t="s">
        <v>26</v>
      </c>
    </row>
    <row r="3" spans="2:10" x14ac:dyDescent="0.25">
      <c r="B3" s="18">
        <v>100</v>
      </c>
      <c r="C3" s="18"/>
      <c r="D3" s="1">
        <v>641.37254901960785</v>
      </c>
      <c r="E3" s="19" t="str">
        <f>IF(D3="","N/A",IF(OR(D3&lt;B3),"FAIL","PASS"))</f>
        <v>PASS</v>
      </c>
      <c r="I3">
        <v>0.29770077816000001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8.2480627360800002E-2</v>
      </c>
    </row>
    <row r="3" spans="2:9" x14ac:dyDescent="0.25">
      <c r="B3" s="18">
        <v>0.05</v>
      </c>
      <c r="C3" s="18">
        <v>0.1</v>
      </c>
      <c r="D3" s="1">
        <v>7.4862989802000013E-2</v>
      </c>
      <c r="E3" s="19" t="str">
        <f>IF(D3="","N/A",IF(OR(D3&lt;B3,D3&gt;C3),"FAIL","PASS"))</f>
        <v>PASS</v>
      </c>
      <c r="H3" t="s">
        <v>39</v>
      </c>
      <c r="I3">
        <v>7.4483567241599991E-2</v>
      </c>
    </row>
    <row r="4" spans="2:9" x14ac:dyDescent="0.25">
      <c r="H4" t="s">
        <v>40</v>
      </c>
      <c r="I4">
        <v>7.1010391496399997E-2</v>
      </c>
    </row>
    <row r="5" spans="2:9" x14ac:dyDescent="0.25">
      <c r="H5" t="s">
        <v>41</v>
      </c>
      <c r="I5">
        <v>7.3228554157200004E-2</v>
      </c>
    </row>
    <row r="6" spans="2:9" x14ac:dyDescent="0.25">
      <c r="H6" t="s">
        <v>42</v>
      </c>
      <c r="I6">
        <v>7.3111808754000002E-2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191.3457158448</v>
      </c>
      <c r="J2">
        <v>69.580260307200007</v>
      </c>
      <c r="K2">
        <v>165.63254079000001</v>
      </c>
      <c r="L2">
        <v>59.219105773199999</v>
      </c>
    </row>
    <row r="3" spans="2:12" x14ac:dyDescent="0.25">
      <c r="B3" s="18">
        <v>50</v>
      </c>
      <c r="C3" s="18"/>
      <c r="D3" s="1">
        <v>53.002413052799994</v>
      </c>
      <c r="E3" s="19" t="str">
        <f>IF(D3="","N/A",IF(OR(D3&lt;B3),"FAIL","PASS"))</f>
        <v>PASS</v>
      </c>
      <c r="H3" t="s">
        <v>39</v>
      </c>
      <c r="I3">
        <v>172.60807863119999</v>
      </c>
      <c r="J3">
        <v>66.311389017599993</v>
      </c>
      <c r="K3">
        <v>159.91201603319999</v>
      </c>
      <c r="L3">
        <v>61.991809099199997</v>
      </c>
    </row>
    <row r="4" spans="2:12" x14ac:dyDescent="0.25">
      <c r="H4" t="s">
        <v>40</v>
      </c>
      <c r="I4">
        <v>164.6402048628</v>
      </c>
      <c r="J4">
        <v>64.414276215599997</v>
      </c>
      <c r="K4">
        <v>155.15464085280001</v>
      </c>
      <c r="L4">
        <v>60.036323595599995</v>
      </c>
    </row>
    <row r="5" spans="2:12" x14ac:dyDescent="0.25">
      <c r="H5" t="s">
        <v>41</v>
      </c>
      <c r="I5">
        <v>169.1932755876</v>
      </c>
      <c r="J5">
        <v>70.485037181999999</v>
      </c>
      <c r="K5">
        <v>150.8058745836</v>
      </c>
      <c r="L5">
        <v>53.702885471999998</v>
      </c>
    </row>
    <row r="6" spans="2:12" x14ac:dyDescent="0.25">
      <c r="H6" t="s">
        <v>42</v>
      </c>
      <c r="I6">
        <v>170.4191023212</v>
      </c>
      <c r="J6">
        <v>68.879787887999996</v>
      </c>
      <c r="K6">
        <v>152.55705563160001</v>
      </c>
      <c r="L6">
        <v>53.002413052799994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190.67442977639999</v>
      </c>
      <c r="J2">
        <v>69.492701254799996</v>
      </c>
      <c r="K2">
        <v>165.60335443919999</v>
      </c>
      <c r="L2">
        <v>59.160733071599992</v>
      </c>
    </row>
    <row r="3" spans="2:12" x14ac:dyDescent="0.25">
      <c r="B3" s="18">
        <v>20</v>
      </c>
      <c r="C3" s="18"/>
      <c r="D3" s="1">
        <v>61.716392893060672</v>
      </c>
      <c r="E3" s="19" t="str">
        <f>IF(D3="","N/A",IF(OR(D3&lt;B3),"FAIL","PASS"))</f>
        <v>PASS</v>
      </c>
      <c r="G3" t="s">
        <v>38</v>
      </c>
      <c r="H3" t="s">
        <v>27</v>
      </c>
      <c r="I3">
        <v>0.29770077816000001</v>
      </c>
      <c r="J3">
        <v>0.33739421524799995</v>
      </c>
      <c r="K3">
        <v>0.29740891465199998</v>
      </c>
      <c r="L3">
        <v>0.92725036491599999</v>
      </c>
    </row>
    <row r="4" spans="2:12" x14ac:dyDescent="0.25">
      <c r="G4" t="s">
        <v>39</v>
      </c>
      <c r="H4" t="s">
        <v>26</v>
      </c>
      <c r="I4">
        <v>172.1119106676</v>
      </c>
      <c r="J4">
        <v>66.16545726359999</v>
      </c>
      <c r="K4">
        <v>159.53259347280002</v>
      </c>
      <c r="L4">
        <v>61.933436397599998</v>
      </c>
    </row>
    <row r="5" spans="2:12" x14ac:dyDescent="0.25">
      <c r="G5" t="s">
        <v>39</v>
      </c>
      <c r="H5" t="s">
        <v>27</v>
      </c>
      <c r="I5">
        <v>0.285734374332</v>
      </c>
      <c r="J5">
        <v>0.31404513460799999</v>
      </c>
      <c r="K5">
        <v>0.30149500376399996</v>
      </c>
      <c r="L5">
        <v>0.98824983808800004</v>
      </c>
    </row>
    <row r="6" spans="2:12" x14ac:dyDescent="0.25">
      <c r="G6" t="s">
        <v>40</v>
      </c>
      <c r="H6" t="s">
        <v>26</v>
      </c>
      <c r="I6">
        <v>164.26078230239997</v>
      </c>
      <c r="J6">
        <v>64.355903514000005</v>
      </c>
      <c r="K6">
        <v>154.95033639719998</v>
      </c>
      <c r="L6">
        <v>60.065509946399999</v>
      </c>
    </row>
    <row r="7" spans="2:12" x14ac:dyDescent="0.25">
      <c r="G7" t="s">
        <v>40</v>
      </c>
      <c r="H7" t="s">
        <v>27</v>
      </c>
      <c r="I7">
        <v>0.25666476893519996</v>
      </c>
      <c r="J7">
        <v>0.29740891465199998</v>
      </c>
      <c r="K7">
        <v>0.28188177602639997</v>
      </c>
      <c r="L7">
        <v>0.90098264919600002</v>
      </c>
    </row>
    <row r="8" spans="2:12" x14ac:dyDescent="0.25">
      <c r="G8" t="s">
        <v>41</v>
      </c>
      <c r="H8" t="s">
        <v>26</v>
      </c>
      <c r="I8">
        <v>168.84303937799999</v>
      </c>
      <c r="J8">
        <v>70.397478129599989</v>
      </c>
      <c r="K8">
        <v>150.6599428296</v>
      </c>
      <c r="L8">
        <v>53.732071822799995</v>
      </c>
    </row>
    <row r="9" spans="2:12" x14ac:dyDescent="0.25">
      <c r="G9" t="s">
        <v>41</v>
      </c>
      <c r="H9" t="s">
        <v>27</v>
      </c>
      <c r="I9">
        <v>0.26708429617079998</v>
      </c>
      <c r="J9">
        <v>0.34556639347199997</v>
      </c>
      <c r="K9">
        <v>0.28001384957519998</v>
      </c>
      <c r="L9">
        <v>0.87062884436400001</v>
      </c>
    </row>
    <row r="10" spans="2:12" x14ac:dyDescent="0.25">
      <c r="G10" t="s">
        <v>42</v>
      </c>
      <c r="H10" t="s">
        <v>26</v>
      </c>
      <c r="I10">
        <v>170.12723881319999</v>
      </c>
      <c r="J10">
        <v>68.7922288356</v>
      </c>
      <c r="K10">
        <v>152.49868293</v>
      </c>
      <c r="L10">
        <v>52.973226701999998</v>
      </c>
    </row>
    <row r="11" spans="2:12" x14ac:dyDescent="0.25">
      <c r="G11" t="s">
        <v>42</v>
      </c>
      <c r="H11" t="s">
        <v>27</v>
      </c>
      <c r="I11">
        <v>0.2638737975828</v>
      </c>
      <c r="J11">
        <v>0.33243253561199998</v>
      </c>
      <c r="K11">
        <v>0.27627799667280001</v>
      </c>
      <c r="L11">
        <v>0.82684931816400009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2024-09-26T13:15:18Z</dcterms:modified>
</cp:coreProperties>
</file>