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96B3D8F-C046-4337-81C9-CB74D1FB73DB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<sst xmlns="http://schemas.openxmlformats.org/spreadsheetml/2006/main" count="171" uniqueCount="101">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</sst>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180.12648259727999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0.14825351667456932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689.08500710083172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</v>
      </c>
      <c r="E15" s="20">
        <f>ChromaticityCoordinates!G4</f>
        <v>0.4955</v>
      </c>
      <c r="F15" s="20" t="s">
        <v>49</v>
      </c>
      <c r="H15" s="26">
        <f>ChromaticityCoordinates!H4</f>
        <v>1.5849605673328288E-2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0.44890000000000002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2.1377558326431778E-3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0.1202</v>
      </c>
      <c r="E17" s="20">
        <f>ChromaticityCoordinates!G6</f>
        <v>0.56279999999999997</v>
      </c>
      <c r="F17" s="20" t="s">
        <v>49</v>
      </c>
      <c r="H17" s="26">
        <f>ChromaticityCoordinates!H6</f>
        <v>8.2389319696183835E-3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0.30520000000000003</v>
      </c>
      <c r="F18" s="20" t="s">
        <v>49</v>
      </c>
      <c r="H18" s="26">
        <f>ChromaticityCoordinates!H7</f>
        <v>2.2612607103118437E-2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7.1874307480079988E-2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53.089972105199998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62.701363073110286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7.2002727423600005E-2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0.13101752874120001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0.1614880789764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0.21060870737279999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0.26982781314600002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0.34848502855199998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0.418240406964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0.539363762784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0.68879787887999999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0.87704984153999999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1.12951177596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1.4333416877879999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1.8346540112879999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2.3410371976680002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2.9624146061999999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3.7913069689199999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4.7982360715199999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6.1057845873600005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7.8949078913999999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9.8095325038799999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12.69898123308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16.303495556879998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20.85948491676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26.80182593964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34.7025711012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42.174276905999996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53.878003576799998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69.200837746799991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87.121257138000004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110.87894668919999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140.76576990839999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180.02141173439998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</v>
      </c>
      <c r="G4" s="4">
        <v>0.4955</v>
      </c>
      <c r="H4" s="3">
        <f>IF(OR((F4=""),(G4="")),"",SQRT((F4-C4)^2+(G4-D4)^2))</f>
        <v>1.5849605673328288E-2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-6.399999999999989E-3</v>
      </c>
      <c r="O4" s="3">
        <f>IF(G4="","",G4-D4)</f>
        <v>1.4500000000000013E-2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0.44890000000000002</v>
      </c>
      <c r="G5" s="4">
        <v>0.52839999999999998</v>
      </c>
      <c r="H5" s="3">
        <f t="shared" ref="H5:H7" si="0">IF(OR((F5=""),(G5="")),"",SQRT((F5-C5)^2+(G5-D5)^2))</f>
        <v>2.1377558326431778E-3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-2.0999999999999908E-3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0.1202</v>
      </c>
      <c r="G6" s="4">
        <v>0.56279999999999997</v>
      </c>
      <c r="H6" s="3">
        <f t="shared" si="0"/>
        <v>8.2389319696183835E-3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8.199999999999999E-3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0.30520000000000003</v>
      </c>
      <c r="H7" s="3">
        <f t="shared" si="0"/>
        <v>2.2612607103118437E-2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2.2200000000000053E-2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226.07747329680001</v>
      </c>
      <c r="F3" s="8"/>
    </row>
    <row r="4" spans="2:6" x14ac:dyDescent="0.25">
      <c r="B4" s="1" t="s">
        <v>39</v>
      </c>
      <c r="C4" s="18"/>
      <c r="D4" s="18"/>
      <c r="E4" s="1">
        <v>205.29679152719999</v>
      </c>
      <c r="F4" s="8"/>
    </row>
    <row r="5" spans="2:6" x14ac:dyDescent="0.25">
      <c r="B5" s="1" t="s">
        <v>40</v>
      </c>
      <c r="C5" s="18"/>
      <c r="D5" s="18"/>
      <c r="E5" s="1">
        <v>196.6576316904</v>
      </c>
      <c r="F5" s="8"/>
    </row>
    <row r="6" spans="2:6" x14ac:dyDescent="0.25">
      <c r="B6" s="1" t="s">
        <v>41</v>
      </c>
      <c r="C6" s="18"/>
      <c r="D6" s="18"/>
      <c r="E6" s="1">
        <v>204.50876005560002</v>
      </c>
      <c r="F6" s="8"/>
    </row>
    <row r="7" spans="2:6" x14ac:dyDescent="0.25">
      <c r="B7" s="1" t="s">
        <v>42</v>
      </c>
      <c r="C7" s="18"/>
      <c r="D7" s="18"/>
      <c r="E7" s="1">
        <v>195.43180495679999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5" sqref="D8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0.10825217511720001</v>
      </c>
      <c r="D4">
        <v>0</v>
      </c>
    </row>
    <row r="5" spans="2:4" x14ac:dyDescent="0.25">
      <c r="B5">
        <v>2</v>
      </c>
      <c r="C5">
        <v>4.9821100815599997E-2</v>
      </c>
      <c r="D5">
        <v>0</v>
      </c>
    </row>
    <row r="6" spans="2:4" x14ac:dyDescent="0.25">
      <c r="B6">
        <v>3</v>
      </c>
      <c r="C6">
        <v>7.9124197018799997E-2</v>
      </c>
      <c r="D6">
        <v>0</v>
      </c>
    </row>
    <row r="7" spans="2:4" x14ac:dyDescent="0.25">
      <c r="B7">
        <v>4</v>
      </c>
      <c r="C7">
        <v>6.4560207969600006E-2</v>
      </c>
      <c r="D7">
        <v>0</v>
      </c>
    </row>
    <row r="8" spans="2:4" x14ac:dyDescent="0.25">
      <c r="B8">
        <v>5</v>
      </c>
      <c r="C8">
        <v>7.1710863915599998E-2</v>
      </c>
      <c r="D8">
        <v>0</v>
      </c>
    </row>
    <row r="9" spans="2:4" x14ac:dyDescent="0.25">
      <c r="B9">
        <v>6</v>
      </c>
      <c r="C9">
        <v>7.1740050266399999E-2</v>
      </c>
      <c r="D9">
        <v>0</v>
      </c>
    </row>
    <row r="10" spans="2:4" x14ac:dyDescent="0.25">
      <c r="B10">
        <v>7</v>
      </c>
      <c r="C10">
        <v>0.10089721471559999</v>
      </c>
      <c r="D10">
        <v>0</v>
      </c>
    </row>
    <row r="11" spans="2:4" x14ac:dyDescent="0.25">
      <c r="B11">
        <v>8</v>
      </c>
      <c r="C11">
        <v>0.15036807932159998</v>
      </c>
      <c r="D11">
        <v>0</v>
      </c>
    </row>
    <row r="12" spans="2:4" x14ac:dyDescent="0.25">
      <c r="B12">
        <v>9</v>
      </c>
      <c r="C12">
        <v>7.0893646093199994E-2</v>
      </c>
      <c r="D12">
        <v>0</v>
      </c>
    </row>
    <row r="13" spans="2:4" x14ac:dyDescent="0.25">
      <c r="B13">
        <v>10</v>
      </c>
      <c r="C13">
        <v>0.1109373193908</v>
      </c>
      <c r="D13">
        <v>0</v>
      </c>
    </row>
    <row r="14" spans="2:4" x14ac:dyDescent="0.25">
      <c r="B14">
        <v>11</v>
      </c>
      <c r="C14">
        <v>0.1308715969872</v>
      </c>
      <c r="D14">
        <v>0</v>
      </c>
    </row>
    <row r="15" spans="2:4" x14ac:dyDescent="0.25">
      <c r="B15">
        <v>12</v>
      </c>
      <c r="C15">
        <v>0.1308715969872</v>
      </c>
      <c r="D15">
        <v>0</v>
      </c>
    </row>
    <row r="16" spans="2:4" x14ac:dyDescent="0.25">
      <c r="B16">
        <v>13</v>
      </c>
      <c r="C16">
        <v>0.17141143824840002</v>
      </c>
      <c r="D16">
        <v>0</v>
      </c>
    </row>
    <row r="17" spans="2:4" x14ac:dyDescent="0.25">
      <c r="B17">
        <v>14</v>
      </c>
      <c r="C17">
        <v>0.18550844568480002</v>
      </c>
      <c r="D17">
        <v>0</v>
      </c>
    </row>
    <row r="18" spans="2:4" x14ac:dyDescent="0.25">
      <c r="B18">
        <v>15</v>
      </c>
      <c r="C18">
        <v>8.8347083871600007E-2</v>
      </c>
      <c r="D18">
        <v>0</v>
      </c>
    </row>
    <row r="19" spans="2:4" x14ac:dyDescent="0.25">
      <c r="B19">
        <v>16</v>
      </c>
      <c r="C19">
        <v>0.13708828970760001</v>
      </c>
      <c r="D19">
        <v>0</v>
      </c>
    </row>
    <row r="20" spans="2:4" x14ac:dyDescent="0.25">
      <c r="B20">
        <v>17</v>
      </c>
      <c r="C20">
        <v>0.161546451678</v>
      </c>
      <c r="D20">
        <v>0</v>
      </c>
    </row>
    <row r="21" spans="2:4" x14ac:dyDescent="0.25">
      <c r="B21">
        <v>18</v>
      </c>
      <c r="C21">
        <v>0.16157563802879998</v>
      </c>
      <c r="D21">
        <v>0</v>
      </c>
    </row>
    <row r="22" spans="2:4" x14ac:dyDescent="0.25">
      <c r="B22">
        <v>19</v>
      </c>
      <c r="C22">
        <v>0.21087138453000001</v>
      </c>
      <c r="D22">
        <v>0</v>
      </c>
    </row>
    <row r="23" spans="2:4" x14ac:dyDescent="0.25">
      <c r="B23">
        <v>20</v>
      </c>
      <c r="C23">
        <v>0.21087138453000001</v>
      </c>
      <c r="D23">
        <v>0</v>
      </c>
    </row>
    <row r="24" spans="2:4" x14ac:dyDescent="0.25">
      <c r="B24">
        <v>21</v>
      </c>
      <c r="C24">
        <v>0.27000293125079999</v>
      </c>
      <c r="D24">
        <v>0</v>
      </c>
    </row>
    <row r="25" spans="2:4" x14ac:dyDescent="0.25">
      <c r="B25">
        <v>22</v>
      </c>
      <c r="C25">
        <v>0.26988618584759999</v>
      </c>
      <c r="D25">
        <v>0</v>
      </c>
    </row>
    <row r="26" spans="2:4" x14ac:dyDescent="0.25">
      <c r="B26">
        <v>23</v>
      </c>
      <c r="C26">
        <v>0.34877689206000001</v>
      </c>
      <c r="D26">
        <v>0</v>
      </c>
    </row>
    <row r="27" spans="2:4" x14ac:dyDescent="0.25">
      <c r="B27">
        <v>24</v>
      </c>
      <c r="C27">
        <v>0.34848502855199998</v>
      </c>
      <c r="D27">
        <v>0</v>
      </c>
    </row>
    <row r="28" spans="2:4" x14ac:dyDescent="0.25">
      <c r="B28">
        <v>25</v>
      </c>
      <c r="C28">
        <v>0.44801048477999994</v>
      </c>
      <c r="D28">
        <v>0</v>
      </c>
    </row>
    <row r="29" spans="2:4" x14ac:dyDescent="0.25">
      <c r="B29">
        <v>26</v>
      </c>
      <c r="C29">
        <v>0.480699197676</v>
      </c>
      <c r="D29">
        <v>0</v>
      </c>
    </row>
    <row r="30" spans="2:4" x14ac:dyDescent="0.25">
      <c r="B30">
        <v>27</v>
      </c>
      <c r="C30">
        <v>0.23570896906079999</v>
      </c>
      <c r="D30">
        <v>0</v>
      </c>
    </row>
    <row r="31" spans="2:4" x14ac:dyDescent="0.25">
      <c r="B31">
        <v>28</v>
      </c>
      <c r="C31">
        <v>0.35782466080799996</v>
      </c>
      <c r="D31">
        <v>0</v>
      </c>
    </row>
    <row r="32" spans="2:4" x14ac:dyDescent="0.25">
      <c r="B32">
        <v>29</v>
      </c>
      <c r="C32">
        <v>0.41911599748799999</v>
      </c>
      <c r="D32">
        <v>0</v>
      </c>
    </row>
    <row r="33" spans="2:4" x14ac:dyDescent="0.25">
      <c r="B33">
        <v>30</v>
      </c>
      <c r="C33">
        <v>0.41911599748799999</v>
      </c>
      <c r="D33">
        <v>0</v>
      </c>
    </row>
    <row r="34" spans="2:4" x14ac:dyDescent="0.25">
      <c r="B34">
        <v>31</v>
      </c>
      <c r="C34">
        <v>0.54053121681600003</v>
      </c>
      <c r="D34">
        <v>0</v>
      </c>
    </row>
    <row r="35" spans="2:4" x14ac:dyDescent="0.25">
      <c r="B35">
        <v>32</v>
      </c>
      <c r="C35">
        <v>0.53994748980000007</v>
      </c>
      <c r="D35">
        <v>0</v>
      </c>
    </row>
    <row r="36" spans="2:4" x14ac:dyDescent="0.25">
      <c r="B36">
        <v>33</v>
      </c>
      <c r="C36">
        <v>0.68996533291199991</v>
      </c>
      <c r="D36">
        <v>0</v>
      </c>
    </row>
    <row r="37" spans="2:4" x14ac:dyDescent="0.25">
      <c r="B37">
        <v>34</v>
      </c>
      <c r="C37">
        <v>0.69084092343600001</v>
      </c>
      <c r="D37">
        <v>0</v>
      </c>
    </row>
    <row r="38" spans="2:4" x14ac:dyDescent="0.25">
      <c r="B38">
        <v>35</v>
      </c>
      <c r="C38">
        <v>0.87967661311199996</v>
      </c>
      <c r="D38">
        <v>0</v>
      </c>
    </row>
    <row r="39" spans="2:4" x14ac:dyDescent="0.25">
      <c r="B39">
        <v>36</v>
      </c>
      <c r="C39">
        <v>0.88055220363599995</v>
      </c>
      <c r="D39">
        <v>0</v>
      </c>
    </row>
    <row r="40" spans="2:4" x14ac:dyDescent="0.25">
      <c r="B40">
        <v>37</v>
      </c>
      <c r="C40">
        <v>1.129803639468</v>
      </c>
      <c r="D40">
        <v>0</v>
      </c>
    </row>
    <row r="41" spans="2:4" x14ac:dyDescent="0.25">
      <c r="B41">
        <v>38</v>
      </c>
      <c r="C41">
        <v>1.1289280489439999</v>
      </c>
      <c r="D41">
        <v>0</v>
      </c>
    </row>
    <row r="42" spans="2:4" x14ac:dyDescent="0.25">
      <c r="B42">
        <v>39</v>
      </c>
      <c r="C42">
        <v>1.4388870944399998</v>
      </c>
      <c r="D42">
        <v>0</v>
      </c>
    </row>
    <row r="43" spans="2:4" x14ac:dyDescent="0.25">
      <c r="B43">
        <v>40</v>
      </c>
      <c r="C43">
        <v>1.4368440498840001</v>
      </c>
      <c r="D43">
        <v>0</v>
      </c>
    </row>
    <row r="44" spans="2:4" x14ac:dyDescent="0.25">
      <c r="B44">
        <v>41</v>
      </c>
      <c r="C44">
        <v>1.8366970558440001</v>
      </c>
      <c r="D44">
        <v>0</v>
      </c>
    </row>
    <row r="45" spans="2:4" x14ac:dyDescent="0.25">
      <c r="B45">
        <v>42</v>
      </c>
      <c r="C45">
        <v>1.839907554432</v>
      </c>
      <c r="D45">
        <v>0</v>
      </c>
    </row>
    <row r="46" spans="2:4" x14ac:dyDescent="0.25">
      <c r="B46">
        <v>43</v>
      </c>
      <c r="C46">
        <v>2.3439558327480001</v>
      </c>
      <c r="D46">
        <v>0</v>
      </c>
    </row>
    <row r="47" spans="2:4" x14ac:dyDescent="0.25">
      <c r="B47">
        <v>44</v>
      </c>
      <c r="C47">
        <v>2.3331568829519997</v>
      </c>
      <c r="D47">
        <v>0</v>
      </c>
    </row>
    <row r="48" spans="2:4" x14ac:dyDescent="0.25">
      <c r="B48">
        <v>45</v>
      </c>
      <c r="C48">
        <v>2.9653332412800002</v>
      </c>
      <c r="D48">
        <v>0</v>
      </c>
    </row>
    <row r="49" spans="2:4" x14ac:dyDescent="0.25">
      <c r="B49">
        <v>46</v>
      </c>
      <c r="C49">
        <v>2.9565773360400001</v>
      </c>
      <c r="D49">
        <v>0</v>
      </c>
    </row>
    <row r="50" spans="2:4" x14ac:dyDescent="0.25">
      <c r="B50">
        <v>47</v>
      </c>
      <c r="C50">
        <v>3.78838833384</v>
      </c>
      <c r="D50">
        <v>0</v>
      </c>
    </row>
    <row r="51" spans="2:4" x14ac:dyDescent="0.25">
      <c r="B51">
        <v>48</v>
      </c>
      <c r="C51">
        <v>3.7971442390799997</v>
      </c>
      <c r="D51">
        <v>0</v>
      </c>
    </row>
    <row r="52" spans="2:4" x14ac:dyDescent="0.25">
      <c r="B52">
        <v>49</v>
      </c>
      <c r="C52">
        <v>4.8712019485200004</v>
      </c>
      <c r="D52">
        <v>0</v>
      </c>
    </row>
    <row r="53" spans="2:4" x14ac:dyDescent="0.25">
      <c r="B53">
        <v>50</v>
      </c>
      <c r="C53">
        <v>4.8595274081999991</v>
      </c>
      <c r="D53">
        <v>0</v>
      </c>
    </row>
    <row r="54" spans="2:4" x14ac:dyDescent="0.25">
      <c r="B54">
        <v>51</v>
      </c>
      <c r="C54">
        <v>6.10870322244</v>
      </c>
      <c r="D54">
        <v>0</v>
      </c>
    </row>
    <row r="55" spans="2:4" x14ac:dyDescent="0.25">
      <c r="B55">
        <v>52</v>
      </c>
      <c r="C55">
        <v>6.10870322244</v>
      </c>
      <c r="D55">
        <v>0</v>
      </c>
    </row>
    <row r="56" spans="2:4" x14ac:dyDescent="0.25">
      <c r="B56">
        <v>53</v>
      </c>
      <c r="C56">
        <v>7.8861519861599998</v>
      </c>
      <c r="D56">
        <v>0</v>
      </c>
    </row>
    <row r="57" spans="2:4" x14ac:dyDescent="0.25">
      <c r="B57">
        <v>54</v>
      </c>
      <c r="C57">
        <v>7.7956742986799998</v>
      </c>
      <c r="D57">
        <v>0</v>
      </c>
    </row>
    <row r="58" spans="2:4" x14ac:dyDescent="0.25">
      <c r="B58">
        <v>55</v>
      </c>
      <c r="C58">
        <v>10.11015191712</v>
      </c>
      <c r="D58">
        <v>0</v>
      </c>
    </row>
    <row r="59" spans="2:4" x14ac:dyDescent="0.25">
      <c r="B59">
        <v>56</v>
      </c>
      <c r="C59">
        <v>9.78034615308</v>
      </c>
      <c r="D59">
        <v>0</v>
      </c>
    </row>
    <row r="60" spans="2:4" x14ac:dyDescent="0.25">
      <c r="B60">
        <v>57</v>
      </c>
      <c r="C60">
        <v>12.436304075879999</v>
      </c>
      <c r="D60">
        <v>0</v>
      </c>
    </row>
    <row r="61" spans="2:4" x14ac:dyDescent="0.25">
      <c r="B61">
        <v>58</v>
      </c>
      <c r="C61">
        <v>13.02003109188</v>
      </c>
      <c r="D61">
        <v>0</v>
      </c>
    </row>
    <row r="62" spans="2:4" x14ac:dyDescent="0.25">
      <c r="B62">
        <v>59</v>
      </c>
      <c r="C62">
        <v>15.725605811040001</v>
      </c>
      <c r="D62">
        <v>0</v>
      </c>
    </row>
    <row r="63" spans="2:4" x14ac:dyDescent="0.25">
      <c r="B63">
        <v>60</v>
      </c>
      <c r="C63">
        <v>16.218855139559999</v>
      </c>
      <c r="D63">
        <v>0</v>
      </c>
    </row>
    <row r="64" spans="2:4" x14ac:dyDescent="0.25">
      <c r="B64">
        <v>61</v>
      </c>
      <c r="C64">
        <v>20.841973106279998</v>
      </c>
      <c r="D64">
        <v>0</v>
      </c>
    </row>
    <row r="65" spans="2:4" x14ac:dyDescent="0.25">
      <c r="B65">
        <v>62</v>
      </c>
      <c r="C65">
        <v>20.882833997399999</v>
      </c>
      <c r="D65">
        <v>0</v>
      </c>
    </row>
    <row r="66" spans="2:4" x14ac:dyDescent="0.25">
      <c r="B66">
        <v>63</v>
      </c>
      <c r="C66">
        <v>25.61686009716</v>
      </c>
      <c r="D66">
        <v>0</v>
      </c>
    </row>
    <row r="67" spans="2:4" x14ac:dyDescent="0.25">
      <c r="B67">
        <v>64</v>
      </c>
      <c r="C67">
        <v>26.793070034399999</v>
      </c>
      <c r="D67">
        <v>0</v>
      </c>
    </row>
    <row r="68" spans="2:4" x14ac:dyDescent="0.25">
      <c r="B68">
        <v>65</v>
      </c>
      <c r="C68">
        <v>32.601153843600002</v>
      </c>
      <c r="D68">
        <v>0</v>
      </c>
    </row>
    <row r="69" spans="2:4" x14ac:dyDescent="0.25">
      <c r="B69">
        <v>66</v>
      </c>
      <c r="C69">
        <v>34.293962190000002</v>
      </c>
      <c r="D69">
        <v>0</v>
      </c>
    </row>
    <row r="70" spans="2:4" x14ac:dyDescent="0.25">
      <c r="B70">
        <v>67</v>
      </c>
      <c r="C70">
        <v>41.999158801200004</v>
      </c>
      <c r="D70">
        <v>0</v>
      </c>
    </row>
    <row r="71" spans="2:4" x14ac:dyDescent="0.25">
      <c r="B71">
        <v>68</v>
      </c>
      <c r="C71">
        <v>42.553699466400005</v>
      </c>
      <c r="D71">
        <v>0</v>
      </c>
    </row>
    <row r="72" spans="2:4" x14ac:dyDescent="0.25">
      <c r="B72">
        <v>69</v>
      </c>
      <c r="C72">
        <v>53.411021964</v>
      </c>
      <c r="D72">
        <v>0</v>
      </c>
    </row>
    <row r="73" spans="2:4" x14ac:dyDescent="0.25">
      <c r="B73">
        <v>70</v>
      </c>
      <c r="C73">
        <v>53.761258173599998</v>
      </c>
      <c r="D73">
        <v>0</v>
      </c>
    </row>
    <row r="74" spans="2:4" x14ac:dyDescent="0.25">
      <c r="B74">
        <v>71</v>
      </c>
      <c r="C74">
        <v>68.383619924400008</v>
      </c>
      <c r="D74">
        <v>0</v>
      </c>
    </row>
    <row r="75" spans="2:4" x14ac:dyDescent="0.25">
      <c r="B75">
        <v>72</v>
      </c>
      <c r="C75">
        <v>68.529551678399997</v>
      </c>
      <c r="D75">
        <v>0</v>
      </c>
    </row>
    <row r="76" spans="2:4" x14ac:dyDescent="0.25">
      <c r="B76">
        <v>73</v>
      </c>
      <c r="C76">
        <v>86.771020928400006</v>
      </c>
      <c r="D76">
        <v>0</v>
      </c>
    </row>
    <row r="77" spans="2:4" x14ac:dyDescent="0.25">
      <c r="B77">
        <v>74</v>
      </c>
      <c r="C77">
        <v>87.062884436399997</v>
      </c>
      <c r="D77">
        <v>0</v>
      </c>
    </row>
    <row r="78" spans="2:4" x14ac:dyDescent="0.25">
      <c r="B78">
        <v>75</v>
      </c>
      <c r="C78">
        <v>110.9373193908</v>
      </c>
      <c r="D78">
        <v>0</v>
      </c>
    </row>
    <row r="79" spans="2:4" x14ac:dyDescent="0.25">
      <c r="B79">
        <v>76</v>
      </c>
      <c r="C79">
        <v>111.98802801959999</v>
      </c>
      <c r="D79">
        <v>0</v>
      </c>
    </row>
    <row r="80" spans="2:4" x14ac:dyDescent="0.25">
      <c r="B80">
        <v>77</v>
      </c>
      <c r="C80">
        <v>141.90403758959999</v>
      </c>
      <c r="D80">
        <v>0</v>
      </c>
    </row>
    <row r="81" spans="2:4" x14ac:dyDescent="0.25">
      <c r="B81">
        <v>78</v>
      </c>
      <c r="C81">
        <v>141.75810583559999</v>
      </c>
      <c r="D81">
        <v>0</v>
      </c>
    </row>
    <row r="82" spans="2:4" x14ac:dyDescent="0.25">
      <c r="B82">
        <v>79</v>
      </c>
      <c r="C82">
        <v>206.0264502972</v>
      </c>
      <c r="D82">
        <v>0</v>
      </c>
    </row>
    <row r="83" spans="2:4" x14ac:dyDescent="0.25">
      <c r="B83">
        <v>80</v>
      </c>
      <c r="C83">
        <v>103.08619102559999</v>
      </c>
      <c r="D83">
        <v>0</v>
      </c>
    </row>
    <row r="84" spans="2:4" x14ac:dyDescent="0.25">
      <c r="B84">
        <v>81</v>
      </c>
      <c r="C84">
        <v>154.48335478439998</v>
      </c>
      <c r="D84">
        <v>0</v>
      </c>
    </row>
    <row r="85" spans="2:4" x14ac:dyDescent="0.25">
      <c r="B85">
        <v>82</v>
      </c>
      <c r="C85">
        <v>180.16734348839998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198.35044003679999</v>
      </c>
    </row>
    <row r="3" spans="2:9" x14ac:dyDescent="0.25">
      <c r="B3" s="18">
        <v>150</v>
      </c>
      <c r="C3" s="18">
        <v>200</v>
      </c>
      <c r="D3" s="1">
        <v>180.12648259727999</v>
      </c>
      <c r="E3" s="19" t="str">
        <f>IF(D3="","N/A",IF(OR(D3&lt;B3,D3&gt;C3),"FAIL","PASS"))</f>
        <v>PASS</v>
      </c>
      <c r="H3" t="s">
        <v>39</v>
      </c>
      <c r="I3">
        <v>179.99222538360002</v>
      </c>
    </row>
    <row r="4" spans="2:9" x14ac:dyDescent="0.25">
      <c r="H4" t="s">
        <v>40</v>
      </c>
      <c r="I4">
        <v>172.31621512319998</v>
      </c>
    </row>
    <row r="5" spans="2:9" x14ac:dyDescent="0.25">
      <c r="H5" t="s">
        <v>41</v>
      </c>
      <c r="I5">
        <v>178.99988945639998</v>
      </c>
    </row>
    <row r="6" spans="2:9" x14ac:dyDescent="0.25">
      <c r="B6" s="15" t="s">
        <v>23</v>
      </c>
      <c r="H6" t="s">
        <v>42</v>
      </c>
      <c r="I6">
        <v>170.97364298639999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0.14825351667456932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198.26288098439997</v>
      </c>
      <c r="J2" t="s">
        <v>26</v>
      </c>
    </row>
    <row r="3" spans="2:10" x14ac:dyDescent="0.25">
      <c r="B3" s="18">
        <v>100</v>
      </c>
      <c r="C3" s="18"/>
      <c r="D3" s="1">
        <v>689.08500710083172</v>
      </c>
      <c r="E3" s="19" t="str">
        <f>IF(D3="","N/A",IF(OR(D3&lt;B3),"FAIL","PASS"))</f>
        <v>PASS</v>
      </c>
      <c r="I3">
        <v>0.28771904618639998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7.9240942421999999E-2</v>
      </c>
    </row>
    <row r="3" spans="2:9" x14ac:dyDescent="0.25">
      <c r="B3" s="18">
        <v>0.05</v>
      </c>
      <c r="C3" s="18">
        <v>0.1</v>
      </c>
      <c r="D3" s="1">
        <v>7.1874307480079988E-2</v>
      </c>
      <c r="E3" s="19" t="str">
        <f>IF(D3="","N/A",IF(OR(D3&lt;B3,D3&gt;C3),"FAIL","PASS"))</f>
        <v>PASS</v>
      </c>
      <c r="H3" t="s">
        <v>39</v>
      </c>
      <c r="I3">
        <v>7.1856795669600002E-2</v>
      </c>
    </row>
    <row r="4" spans="2:9" x14ac:dyDescent="0.25">
      <c r="H4" t="s">
        <v>40</v>
      </c>
      <c r="I4">
        <v>6.8763042484800002E-2</v>
      </c>
    </row>
    <row r="5" spans="2:9" x14ac:dyDescent="0.25">
      <c r="H5" t="s">
        <v>41</v>
      </c>
      <c r="I5">
        <v>7.1623304863199996E-2</v>
      </c>
    </row>
    <row r="6" spans="2:9" x14ac:dyDescent="0.25">
      <c r="H6" t="s">
        <v>42</v>
      </c>
      <c r="I6">
        <v>6.7887451960799997E-2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198.61311719399998</v>
      </c>
      <c r="J2">
        <v>68.6754834324</v>
      </c>
      <c r="K2">
        <v>170.1856115148</v>
      </c>
      <c r="L2">
        <v>59.10236037</v>
      </c>
    </row>
    <row r="3" spans="2:12" x14ac:dyDescent="0.25">
      <c r="B3" s="18">
        <v>50</v>
      </c>
      <c r="C3" s="18"/>
      <c r="D3" s="1">
        <v>53.089972105199998</v>
      </c>
      <c r="E3" s="19" t="str">
        <f>IF(D3="","N/A",IF(OR(D3&lt;B3),"FAIL","PASS"))</f>
        <v>PASS</v>
      </c>
      <c r="H3" t="s">
        <v>39</v>
      </c>
      <c r="I3">
        <v>180.13815713760002</v>
      </c>
      <c r="J3">
        <v>65.494171195199996</v>
      </c>
      <c r="K3">
        <v>167.93826250319998</v>
      </c>
      <c r="L3">
        <v>62.166927203999997</v>
      </c>
    </row>
    <row r="4" spans="2:12" x14ac:dyDescent="0.25">
      <c r="H4" t="s">
        <v>40</v>
      </c>
      <c r="I4">
        <v>172.52051957879999</v>
      </c>
      <c r="J4">
        <v>62.633908816799995</v>
      </c>
      <c r="K4">
        <v>162.48041490360001</v>
      </c>
      <c r="L4">
        <v>59.0439876684</v>
      </c>
    </row>
    <row r="5" spans="2:12" x14ac:dyDescent="0.25">
      <c r="H5" t="s">
        <v>41</v>
      </c>
      <c r="I5">
        <v>179.1166348596</v>
      </c>
      <c r="J5">
        <v>71.506559460000005</v>
      </c>
      <c r="K5">
        <v>160.75842020639999</v>
      </c>
      <c r="L5">
        <v>55.599998274000001</v>
      </c>
    </row>
    <row r="6" spans="2:12" x14ac:dyDescent="0.25">
      <c r="H6" t="s">
        <v>42</v>
      </c>
      <c r="I6">
        <v>171.177947442</v>
      </c>
      <c r="J6">
        <v>67.391283997200006</v>
      </c>
      <c r="K6">
        <v>155.59243611479999</v>
      </c>
      <c r="L6">
        <v>53.089972105199998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198.20450828279999</v>
      </c>
      <c r="J2">
        <v>68.646297081599997</v>
      </c>
      <c r="K2">
        <v>169.98130705919999</v>
      </c>
      <c r="L2">
        <v>59.131546720799996</v>
      </c>
    </row>
    <row r="3" spans="2:12" x14ac:dyDescent="0.25">
      <c r="B3" s="18">
        <v>20</v>
      </c>
      <c r="C3" s="18"/>
      <c r="D3" s="1">
        <v>62.701363073110286</v>
      </c>
      <c r="E3" s="19" t="str">
        <f>IF(D3="","N/A",IF(OR(D3&lt;B3),"FAIL","PASS"))</f>
        <v>PASS</v>
      </c>
      <c r="G3" t="s">
        <v>38</v>
      </c>
      <c r="H3" t="s">
        <v>27</v>
      </c>
      <c r="I3">
        <v>0.2879817233436</v>
      </c>
      <c r="J3">
        <v>0.33914539629599999</v>
      </c>
      <c r="K3">
        <v>0.29049174951239998</v>
      </c>
      <c r="L3">
        <v>0.92491545685199994</v>
      </c>
    </row>
    <row r="4" spans="2:12" x14ac:dyDescent="0.25">
      <c r="G4" t="s">
        <v>39</v>
      </c>
      <c r="H4" t="s">
        <v>26</v>
      </c>
      <c r="I4">
        <v>179.87547998039997</v>
      </c>
      <c r="J4">
        <v>65.435798493599989</v>
      </c>
      <c r="K4">
        <v>167.61721264439998</v>
      </c>
      <c r="L4">
        <v>62.1377408532</v>
      </c>
    </row>
    <row r="5" spans="2:12" x14ac:dyDescent="0.25">
      <c r="G5" t="s">
        <v>39</v>
      </c>
      <c r="H5" t="s">
        <v>27</v>
      </c>
      <c r="I5">
        <v>0.2907544266696</v>
      </c>
      <c r="J5">
        <v>0.32396849388000004</v>
      </c>
      <c r="K5">
        <v>0.29095873112519999</v>
      </c>
      <c r="L5">
        <v>0.90594432883200005</v>
      </c>
    </row>
    <row r="6" spans="2:12" x14ac:dyDescent="0.25">
      <c r="G6" t="s">
        <v>40</v>
      </c>
      <c r="H6" t="s">
        <v>26</v>
      </c>
      <c r="I6">
        <v>172.28702877239999</v>
      </c>
      <c r="J6">
        <v>62.604722465999998</v>
      </c>
      <c r="K6">
        <v>162.45122855279999</v>
      </c>
      <c r="L6">
        <v>59.073174019200003</v>
      </c>
    </row>
    <row r="7" spans="2:12" x14ac:dyDescent="0.25">
      <c r="G7" t="s">
        <v>40</v>
      </c>
      <c r="H7" t="s">
        <v>27</v>
      </c>
      <c r="I7">
        <v>0.25438823357279999</v>
      </c>
      <c r="J7">
        <v>0.30558109287599999</v>
      </c>
      <c r="K7">
        <v>0.28013059497839998</v>
      </c>
      <c r="L7">
        <v>0.94213540382400007</v>
      </c>
    </row>
    <row r="8" spans="2:12" x14ac:dyDescent="0.25">
      <c r="G8" t="s">
        <v>41</v>
      </c>
      <c r="H8" t="s">
        <v>26</v>
      </c>
      <c r="I8">
        <v>178.97070310560002</v>
      </c>
      <c r="J8">
        <v>71.419000407599995</v>
      </c>
      <c r="K8">
        <v>160.7292338556</v>
      </c>
      <c r="L8">
        <v>55.599998274000001</v>
      </c>
    </row>
    <row r="9" spans="2:12" x14ac:dyDescent="0.25">
      <c r="G9" t="s">
        <v>41</v>
      </c>
      <c r="H9" t="s">
        <v>27</v>
      </c>
      <c r="I9">
        <v>0.26632545104999999</v>
      </c>
      <c r="J9">
        <v>0.34760943802799998</v>
      </c>
      <c r="K9">
        <v>0.27373878415319997</v>
      </c>
      <c r="L9">
        <v>0.8393994490079999</v>
      </c>
    </row>
    <row r="10" spans="2:12" x14ac:dyDescent="0.25">
      <c r="G10" t="s">
        <v>42</v>
      </c>
      <c r="H10" t="s">
        <v>26</v>
      </c>
      <c r="I10">
        <v>171.032015688</v>
      </c>
      <c r="J10">
        <v>67.391283997200006</v>
      </c>
      <c r="K10">
        <v>155.70918151800001</v>
      </c>
      <c r="L10">
        <v>53.148344806799997</v>
      </c>
    </row>
    <row r="11" spans="2:12" x14ac:dyDescent="0.25">
      <c r="G11" t="s">
        <v>42</v>
      </c>
      <c r="H11" t="s">
        <v>27</v>
      </c>
      <c r="I11">
        <v>0.25365857480279996</v>
      </c>
      <c r="J11">
        <v>0.33447558016799994</v>
      </c>
      <c r="K11">
        <v>0.2647785744576</v>
      </c>
      <c r="L11">
        <v>0.8393994490079999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2024-09-26T06:47:30Z</dcterms:modified>
</cp:coreProperties>
</file>