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D372E381-2780-4E4E-9E31-C96F39CC9C08}" xr6:coauthVersionLast="47" xr6:coauthVersionMax="47" xr10:uidLastSave="{00000000-0000-0000-0000-000000000000}"/>
  <bookViews>
    <workbookView minimized="1" xWindow="3420" yWindow="1485" windowWidth="17910" windowHeight="12315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<sst xmlns="http://schemas.openxmlformats.org/spreadsheetml/2006/main" count="171" uniqueCount="101">
  <si>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</si>
  <si>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</si>
  <si>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</si>
  <si>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</si>
  <si>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</si>
  <si>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</si>
  <si>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</si>
  <si>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</si>
  <si>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</si>
  <si>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</si>
  <si>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</si>
  <si>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</si>
  <si>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</si>
  <si>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</si>
  <si>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</si>
  <si>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</si>
  <si>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</si>
  <si>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</si>
  <si>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</si>
  <si>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</si>
  <si>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</si>
  <si>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</si>
  <si>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</si>
  <si>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</si>
  <si>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</si>
  <si>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</si>
  <si>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</si>
  <si>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</si>
  <si>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</si>
  <si>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</si>
  <si>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</si>
  <si>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</si>
  <si>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</si>
  <si>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</si>
  <si>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</si>
  <si>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</si>
  <si>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</si>
  <si>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</si>
  <si>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</si>
  <si>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</si>
  <si>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</si>
  <si>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</si>
  <si>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</si>
  <si>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</si>
  <si>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</si>
  <si>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</si>
  <si>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</si>
  <si>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</si>
  <si>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</si>
  <si>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</si>
  <si>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</si>
  <si>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</si>
  <si>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</si>
  <si>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</si>
  <si>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</si>
  <si>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</si>
  <si>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</si>
  <si>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</si>
  <si>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</si>
  <si>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</si>
  <si>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</si>
  <si>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</si>
  <si>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</si>
  <si>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</si>
  <si>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</si>
  <si>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</si>
  <si>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</si>
  <si>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</si>
  <si>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</si>
  <si>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</si>
  <si>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</si>
  <si>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</si>
  <si>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</si>
  <si>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</si>
  <si>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</si>
  <si>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</si>
  <si>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</si>
  <si>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</si>
  <si>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</si>
  <si>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</si>
  <si>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</si>
  <si>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</si>
  <si>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</si>
  <si>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</si>
  <si>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</si>
  <si>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</si>
  <si>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</si>
  <si>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</si>
  <si>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</si>
  <si>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</si>
  <si>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</si>
  <si>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</si>
  <si>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</si>
  <si>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</si>
  <si>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</si>
  <si>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</si>
  <si>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</si>
  <si>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</si>
  <si>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</si>
  <si>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</si>
  <si>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S24268835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</si>
</sst>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172.96415211096001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0.15868809011098234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887.28559760413827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0.17069999999999999</v>
      </c>
      <c r="E15" s="20">
        <f>ChromaticityCoordinates!G4</f>
        <v>0.49790000000000001</v>
      </c>
      <c r="F15" s="20" t="s">
        <v>49</v>
      </c>
      <c r="H15" s="26">
        <f>ChromaticityCoordinates!H4</f>
        <v>1.8036074961032982E-2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0.4501</v>
      </c>
      <c r="E16" s="20">
        <f>ChromaticityCoordinates!G5</f>
        <v>0.52849999999999997</v>
      </c>
      <c r="F16" s="20" t="s">
        <v>49</v>
      </c>
      <c r="H16" s="26">
        <f>ChromaticityCoordinates!H5</f>
        <v>1.0295630140986836E-3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0.12089999999999999</v>
      </c>
      <c r="E17" s="20">
        <f>ChromaticityCoordinates!G6</f>
        <v>0.56189999999999996</v>
      </c>
      <c r="F17" s="20" t="s">
        <v>49</v>
      </c>
      <c r="H17" s="26">
        <f>ChromaticityCoordinates!H6</f>
        <v>8.900561780022645E-3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0.1186</v>
      </c>
      <c r="E18" s="20">
        <f>ChromaticityCoordinates!G7</f>
        <v>0.30380000000000001</v>
      </c>
      <c r="F18" s="20" t="s">
        <v>49</v>
      </c>
      <c r="H18" s="26">
        <f>ChromaticityCoordinates!H7</f>
        <v>2.126029162546934E-2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7.429093732632E-2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54.111494383200004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62.646960026872698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7.4717058047999996E-2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0.12523863128279999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0.16396891879439998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0.21379001961000002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0.27309668443559998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0.330681354564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0.42524513115599999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0.54724407750000004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0.6984293746439999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0.89193488044799996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1.1458561324080001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1.4581500859680001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1.8612135905159999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2.38452486036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3.0324618481200001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3.8788660213199995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4.8507715029599998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6.2575536115200006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7.9036637966399992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9.62857712892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12.27869778156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15.083506093439999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19.28634060864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25.686907339080001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29.9743822716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42.174276905999996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51.572281863599997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65.815221054000006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84.085876654800003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107.3473982424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134.46151813559999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172.9583148408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0.17069999999999999</v>
      </c>
      <c r="G4" s="4">
        <v>0.49790000000000001</v>
      </c>
      <c r="H4" s="3">
        <f>IF(OR((F4=""),(G4="")),"",SQRT((F4-C4)^2+(G4-D4)^2))</f>
        <v>1.8036074961032982E-2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-6.3E-3</v>
      </c>
      <c r="O4" s="3">
        <f>IF(G4="","",G4-D4)</f>
        <v>1.6900000000000026E-2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0.4501</v>
      </c>
      <c r="G5" s="4">
        <v>0.52849999999999997</v>
      </c>
      <c r="H5" s="3">
        <f t="shared" ref="H5:H7" si="0">IF(OR((F5=""),(G5="")),"",SQRT((F5-C5)^2+(G5-D5)^2))</f>
        <v>1.0295630140986836E-3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-9.000000000000119E-4</v>
      </c>
      <c r="O5" s="3">
        <f>IF(G5="","",G5-D5)</f>
        <v>4.9999999999994493E-4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0.12089999999999999</v>
      </c>
      <c r="G6" s="4">
        <v>0.56189999999999996</v>
      </c>
      <c r="H6" s="3">
        <f t="shared" si="0"/>
        <v>8.900561780022645E-3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8.8999999999999913E-3</v>
      </c>
      <c r="O6" s="3">
        <f t="shared" ref="O6:O7" si="6">IF(G6="","",G6-D6)</f>
        <v>-1.0000000000010001E-4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0.1186</v>
      </c>
      <c r="G7" s="3">
        <v>0.30380000000000001</v>
      </c>
      <c r="H7" s="3">
        <f t="shared" si="0"/>
        <v>2.126029162546934E-2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-4.4000000000000011E-3</v>
      </c>
      <c r="O7" s="3">
        <f t="shared" si="6"/>
        <v>2.0800000000000041E-2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233.1697565412</v>
      </c>
      <c r="F3" s="8"/>
    </row>
    <row r="4" spans="2:6" x14ac:dyDescent="0.25">
      <c r="B4" s="1" t="s">
        <v>39</v>
      </c>
      <c r="C4" s="18"/>
      <c r="D4" s="18"/>
      <c r="E4" s="1">
        <v>207.60251324039999</v>
      </c>
      <c r="F4" s="8"/>
    </row>
    <row r="5" spans="2:6" x14ac:dyDescent="0.25">
      <c r="B5" s="1" t="s">
        <v>40</v>
      </c>
      <c r="C5" s="18"/>
      <c r="D5" s="18"/>
      <c r="E5" s="1">
        <v>198.43799908919999</v>
      </c>
      <c r="F5" s="8"/>
    </row>
    <row r="6" spans="2:6" x14ac:dyDescent="0.25">
      <c r="B6" s="1" t="s">
        <v>41</v>
      </c>
      <c r="C6" s="18"/>
      <c r="D6" s="18"/>
      <c r="E6" s="1">
        <v>211.68860235239998</v>
      </c>
      <c r="F6" s="8"/>
    </row>
    <row r="7" spans="2:6" x14ac:dyDescent="0.25">
      <c r="B7" s="1" t="s">
        <v>42</v>
      </c>
      <c r="C7" s="18"/>
      <c r="D7" s="18"/>
      <c r="E7" s="1">
        <v>208.47810376439998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1" workbookViewId="0">
      <selection activeCell="D89" sqref="D89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0.11082057398759999</v>
      </c>
      <c r="D4">
        <v>0</v>
      </c>
    </row>
    <row r="5" spans="2:4" x14ac:dyDescent="0.25">
      <c r="B5">
        <v>2</v>
      </c>
      <c r="C5">
        <v>5.1251232004800001E-2</v>
      </c>
      <c r="D5">
        <v>0</v>
      </c>
    </row>
    <row r="6" spans="2:4" x14ac:dyDescent="0.25">
      <c r="B6">
        <v>3</v>
      </c>
      <c r="C6">
        <v>8.11672415748E-2</v>
      </c>
      <c r="D6">
        <v>0</v>
      </c>
    </row>
    <row r="7" spans="2:4" x14ac:dyDescent="0.25">
      <c r="B7">
        <v>4</v>
      </c>
      <c r="C7">
        <v>6.6398948070000005E-2</v>
      </c>
      <c r="D7">
        <v>0</v>
      </c>
    </row>
    <row r="8" spans="2:4" x14ac:dyDescent="0.25">
      <c r="B8">
        <v>5</v>
      </c>
      <c r="C8">
        <v>7.3812281173200003E-2</v>
      </c>
      <c r="D8">
        <v>0</v>
      </c>
    </row>
    <row r="9" spans="2:4" x14ac:dyDescent="0.25">
      <c r="B9">
        <v>6</v>
      </c>
      <c r="C9">
        <v>7.3841467524000004E-2</v>
      </c>
      <c r="D9">
        <v>0</v>
      </c>
    </row>
    <row r="10" spans="2:4" x14ac:dyDescent="0.25">
      <c r="B10">
        <v>7</v>
      </c>
      <c r="C10">
        <v>0.10387422249719999</v>
      </c>
      <c r="D10">
        <v>0</v>
      </c>
    </row>
    <row r="11" spans="2:4" x14ac:dyDescent="0.25">
      <c r="B11">
        <v>8</v>
      </c>
      <c r="C11">
        <v>0.15430823667959997</v>
      </c>
      <c r="D11">
        <v>0</v>
      </c>
    </row>
    <row r="12" spans="2:4" x14ac:dyDescent="0.25">
      <c r="B12">
        <v>9</v>
      </c>
      <c r="C12">
        <v>7.3082622403200001E-2</v>
      </c>
      <c r="D12">
        <v>0</v>
      </c>
    </row>
    <row r="13" spans="2:4" x14ac:dyDescent="0.25">
      <c r="B13">
        <v>10</v>
      </c>
      <c r="C13">
        <v>0.114118631628</v>
      </c>
      <c r="D13">
        <v>0</v>
      </c>
    </row>
    <row r="14" spans="2:4" x14ac:dyDescent="0.25">
      <c r="B14">
        <v>11</v>
      </c>
      <c r="C14">
        <v>0.13460744988959999</v>
      </c>
      <c r="D14">
        <v>0</v>
      </c>
    </row>
    <row r="15" spans="2:4" x14ac:dyDescent="0.25">
      <c r="B15">
        <v>12</v>
      </c>
      <c r="C15">
        <v>0.1243922271096</v>
      </c>
      <c r="D15">
        <v>0</v>
      </c>
    </row>
    <row r="16" spans="2:4" x14ac:dyDescent="0.25">
      <c r="B16">
        <v>13</v>
      </c>
      <c r="C16">
        <v>0.1243922271096</v>
      </c>
      <c r="D16">
        <v>0</v>
      </c>
    </row>
    <row r="17" spans="2:4" x14ac:dyDescent="0.25">
      <c r="B17">
        <v>14</v>
      </c>
      <c r="C17">
        <v>0.16312251462119998</v>
      </c>
      <c r="D17">
        <v>0</v>
      </c>
    </row>
    <row r="18" spans="2:4" x14ac:dyDescent="0.25">
      <c r="B18">
        <v>15</v>
      </c>
      <c r="C18">
        <v>0.16315170097200002</v>
      </c>
      <c r="D18">
        <v>0</v>
      </c>
    </row>
    <row r="19" spans="2:4" x14ac:dyDescent="0.25">
      <c r="B19">
        <v>16</v>
      </c>
      <c r="C19">
        <v>0.21288524273520001</v>
      </c>
      <c r="D19">
        <v>0</v>
      </c>
    </row>
    <row r="20" spans="2:4" x14ac:dyDescent="0.25">
      <c r="B20">
        <v>17</v>
      </c>
      <c r="C20">
        <v>0.2129728017876</v>
      </c>
      <c r="D20">
        <v>0</v>
      </c>
    </row>
    <row r="21" spans="2:4" x14ac:dyDescent="0.25">
      <c r="B21">
        <v>18</v>
      </c>
      <c r="C21">
        <v>0.272016789456</v>
      </c>
      <c r="D21">
        <v>0</v>
      </c>
    </row>
    <row r="22" spans="2:4" x14ac:dyDescent="0.25">
      <c r="B22">
        <v>19</v>
      </c>
      <c r="C22">
        <v>0.27210434850839998</v>
      </c>
      <c r="D22">
        <v>0</v>
      </c>
    </row>
    <row r="23" spans="2:4" x14ac:dyDescent="0.25">
      <c r="B23">
        <v>20</v>
      </c>
      <c r="C23">
        <v>0.351987390648</v>
      </c>
      <c r="D23">
        <v>0</v>
      </c>
    </row>
    <row r="24" spans="2:4" x14ac:dyDescent="0.25">
      <c r="B24">
        <v>21</v>
      </c>
      <c r="C24">
        <v>0.40802518418399997</v>
      </c>
      <c r="D24">
        <v>0</v>
      </c>
    </row>
    <row r="25" spans="2:4" x14ac:dyDescent="0.25">
      <c r="B25">
        <v>22</v>
      </c>
      <c r="C25">
        <v>0.19992650298</v>
      </c>
      <c r="D25">
        <v>0</v>
      </c>
    </row>
    <row r="26" spans="2:4" x14ac:dyDescent="0.25">
      <c r="B26">
        <v>23</v>
      </c>
      <c r="C26">
        <v>0.30412177533599999</v>
      </c>
      <c r="D26">
        <v>0</v>
      </c>
    </row>
    <row r="27" spans="2:4" x14ac:dyDescent="0.25">
      <c r="B27">
        <v>24</v>
      </c>
      <c r="C27">
        <v>0.35607347975999998</v>
      </c>
      <c r="D27">
        <v>0</v>
      </c>
    </row>
    <row r="28" spans="2:4" x14ac:dyDescent="0.25">
      <c r="B28">
        <v>25</v>
      </c>
      <c r="C28">
        <v>0.32980576403999995</v>
      </c>
      <c r="D28">
        <v>0</v>
      </c>
    </row>
    <row r="29" spans="2:4" x14ac:dyDescent="0.25">
      <c r="B29">
        <v>26</v>
      </c>
      <c r="C29">
        <v>0.32980576403999995</v>
      </c>
      <c r="D29">
        <v>0</v>
      </c>
    </row>
    <row r="30" spans="2:4" x14ac:dyDescent="0.25">
      <c r="B30">
        <v>27</v>
      </c>
      <c r="C30">
        <v>0.42407767712400002</v>
      </c>
      <c r="D30">
        <v>0</v>
      </c>
    </row>
    <row r="31" spans="2:4" x14ac:dyDescent="0.25">
      <c r="B31">
        <v>28</v>
      </c>
      <c r="C31">
        <v>0.42378581361599998</v>
      </c>
      <c r="D31">
        <v>0</v>
      </c>
    </row>
    <row r="32" spans="2:4" x14ac:dyDescent="0.25">
      <c r="B32">
        <v>29</v>
      </c>
      <c r="C32">
        <v>0.54578475995999998</v>
      </c>
      <c r="D32">
        <v>0</v>
      </c>
    </row>
    <row r="33" spans="2:4" x14ac:dyDescent="0.25">
      <c r="B33">
        <v>30</v>
      </c>
      <c r="C33">
        <v>0.54636848697600005</v>
      </c>
      <c r="D33">
        <v>0</v>
      </c>
    </row>
    <row r="34" spans="2:4" x14ac:dyDescent="0.25">
      <c r="B34">
        <v>31</v>
      </c>
      <c r="C34">
        <v>0.69784564762799994</v>
      </c>
      <c r="D34">
        <v>0</v>
      </c>
    </row>
    <row r="35" spans="2:4" x14ac:dyDescent="0.25">
      <c r="B35">
        <v>32</v>
      </c>
      <c r="C35">
        <v>0.69784564762799994</v>
      </c>
      <c r="D35">
        <v>0</v>
      </c>
    </row>
    <row r="36" spans="2:4" x14ac:dyDescent="0.25">
      <c r="B36">
        <v>33</v>
      </c>
      <c r="C36">
        <v>0.89018369939999997</v>
      </c>
      <c r="D36">
        <v>0</v>
      </c>
    </row>
    <row r="37" spans="2:4" x14ac:dyDescent="0.25">
      <c r="B37">
        <v>34</v>
      </c>
      <c r="C37">
        <v>0.88784879133599992</v>
      </c>
      <c r="D37">
        <v>0</v>
      </c>
    </row>
    <row r="38" spans="2:4" x14ac:dyDescent="0.25">
      <c r="B38">
        <v>35</v>
      </c>
      <c r="C38">
        <v>1.1400188622480001</v>
      </c>
      <c r="D38">
        <v>0</v>
      </c>
    </row>
    <row r="39" spans="2:4" x14ac:dyDescent="0.25">
      <c r="B39">
        <v>36</v>
      </c>
      <c r="C39">
        <v>1.1417700432959998</v>
      </c>
      <c r="D39">
        <v>0</v>
      </c>
    </row>
    <row r="40" spans="2:4" x14ac:dyDescent="0.25">
      <c r="B40">
        <v>37</v>
      </c>
      <c r="C40">
        <v>1.4526046793160001</v>
      </c>
      <c r="D40">
        <v>0</v>
      </c>
    </row>
    <row r="41" spans="2:4" x14ac:dyDescent="0.25">
      <c r="B41">
        <v>38</v>
      </c>
      <c r="C41">
        <v>1.453188406332</v>
      </c>
      <c r="D41">
        <v>0</v>
      </c>
    </row>
    <row r="42" spans="2:4" x14ac:dyDescent="0.25">
      <c r="B42">
        <v>39</v>
      </c>
      <c r="C42">
        <v>1.863840362088</v>
      </c>
      <c r="D42">
        <v>0</v>
      </c>
    </row>
    <row r="43" spans="2:4" x14ac:dyDescent="0.25">
      <c r="B43">
        <v>40</v>
      </c>
      <c r="C43">
        <v>1.866175270152</v>
      </c>
      <c r="D43">
        <v>0</v>
      </c>
    </row>
    <row r="44" spans="2:4" x14ac:dyDescent="0.25">
      <c r="B44">
        <v>41</v>
      </c>
      <c r="C44">
        <v>2.37285032004</v>
      </c>
      <c r="D44">
        <v>0</v>
      </c>
    </row>
    <row r="45" spans="2:4" x14ac:dyDescent="0.25">
      <c r="B45">
        <v>42</v>
      </c>
      <c r="C45">
        <v>2.3783957266919997</v>
      </c>
      <c r="D45">
        <v>0</v>
      </c>
    </row>
    <row r="46" spans="2:4" x14ac:dyDescent="0.25">
      <c r="B46">
        <v>43</v>
      </c>
      <c r="C46">
        <v>3.0120314025599999</v>
      </c>
      <c r="D46">
        <v>0</v>
      </c>
    </row>
    <row r="47" spans="2:4" x14ac:dyDescent="0.25">
      <c r="B47">
        <v>44</v>
      </c>
      <c r="C47">
        <v>3.0032754973199998</v>
      </c>
      <c r="D47">
        <v>0</v>
      </c>
    </row>
    <row r="48" spans="2:4" x14ac:dyDescent="0.25">
      <c r="B48">
        <v>45</v>
      </c>
      <c r="C48">
        <v>3.8204933197199997</v>
      </c>
      <c r="D48">
        <v>0</v>
      </c>
    </row>
    <row r="49" spans="2:4" x14ac:dyDescent="0.25">
      <c r="B49">
        <v>46</v>
      </c>
      <c r="C49">
        <v>3.82633058988</v>
      </c>
      <c r="D49">
        <v>0</v>
      </c>
    </row>
    <row r="50" spans="2:4" x14ac:dyDescent="0.25">
      <c r="B50">
        <v>47</v>
      </c>
      <c r="C50">
        <v>4.8799578537599997</v>
      </c>
      <c r="D50">
        <v>0</v>
      </c>
    </row>
    <row r="51" spans="2:4" x14ac:dyDescent="0.25">
      <c r="B51">
        <v>48</v>
      </c>
      <c r="C51">
        <v>4.88287648884</v>
      </c>
      <c r="D51">
        <v>0</v>
      </c>
    </row>
    <row r="52" spans="2:4" x14ac:dyDescent="0.25">
      <c r="B52">
        <v>49</v>
      </c>
      <c r="C52">
        <v>6.2487977062799995</v>
      </c>
      <c r="D52">
        <v>0</v>
      </c>
    </row>
    <row r="53" spans="2:4" x14ac:dyDescent="0.25">
      <c r="B53">
        <v>50</v>
      </c>
      <c r="C53">
        <v>6.2400418010399994</v>
      </c>
      <c r="D53">
        <v>0</v>
      </c>
    </row>
    <row r="54" spans="2:4" x14ac:dyDescent="0.25">
      <c r="B54">
        <v>51</v>
      </c>
      <c r="C54">
        <v>8.0174905647599992</v>
      </c>
      <c r="D54">
        <v>0</v>
      </c>
    </row>
    <row r="55" spans="2:4" x14ac:dyDescent="0.25">
      <c r="B55">
        <v>52</v>
      </c>
      <c r="C55">
        <v>8.0583514558800005</v>
      </c>
      <c r="D55">
        <v>0</v>
      </c>
    </row>
    <row r="56" spans="2:4" x14ac:dyDescent="0.25">
      <c r="B56">
        <v>53</v>
      </c>
      <c r="C56">
        <v>10.270676846519999</v>
      </c>
      <c r="D56">
        <v>0</v>
      </c>
    </row>
    <row r="57" spans="2:4" x14ac:dyDescent="0.25">
      <c r="B57">
        <v>54</v>
      </c>
      <c r="C57">
        <v>11.756262102240001</v>
      </c>
      <c r="D57">
        <v>0</v>
      </c>
    </row>
    <row r="58" spans="2:4" x14ac:dyDescent="0.25">
      <c r="B58">
        <v>55</v>
      </c>
      <c r="C58">
        <v>5.881049686199999</v>
      </c>
      <c r="D58">
        <v>0</v>
      </c>
    </row>
    <row r="59" spans="2:4" x14ac:dyDescent="0.25">
      <c r="B59">
        <v>56</v>
      </c>
      <c r="C59">
        <v>8.7792543206399998</v>
      </c>
      <c r="D59">
        <v>0</v>
      </c>
    </row>
    <row r="60" spans="2:4" x14ac:dyDescent="0.25">
      <c r="B60">
        <v>57</v>
      </c>
      <c r="C60">
        <v>10.241490495720001</v>
      </c>
      <c r="D60">
        <v>0</v>
      </c>
    </row>
    <row r="61" spans="2:4" x14ac:dyDescent="0.25">
      <c r="B61">
        <v>58</v>
      </c>
      <c r="C61">
        <v>9.6169025886000004</v>
      </c>
      <c r="D61">
        <v>0</v>
      </c>
    </row>
    <row r="62" spans="2:4" x14ac:dyDescent="0.25">
      <c r="B62">
        <v>59</v>
      </c>
      <c r="C62">
        <v>9.5526926168399982</v>
      </c>
      <c r="D62">
        <v>0</v>
      </c>
    </row>
    <row r="63" spans="2:4" x14ac:dyDescent="0.25">
      <c r="B63">
        <v>60</v>
      </c>
      <c r="C63">
        <v>11.887600680839999</v>
      </c>
      <c r="D63">
        <v>0</v>
      </c>
    </row>
    <row r="64" spans="2:4" x14ac:dyDescent="0.25">
      <c r="B64">
        <v>61</v>
      </c>
      <c r="C64">
        <v>12.392524549679999</v>
      </c>
      <c r="D64">
        <v>0</v>
      </c>
    </row>
    <row r="65" spans="2:4" x14ac:dyDescent="0.25">
      <c r="B65">
        <v>62</v>
      </c>
      <c r="C65">
        <v>15.127285619639999</v>
      </c>
      <c r="D65">
        <v>0</v>
      </c>
    </row>
    <row r="66" spans="2:4" x14ac:dyDescent="0.25">
      <c r="B66">
        <v>63</v>
      </c>
      <c r="C66">
        <v>15.597185867519999</v>
      </c>
      <c r="D66">
        <v>0</v>
      </c>
    </row>
    <row r="67" spans="2:4" x14ac:dyDescent="0.25">
      <c r="B67">
        <v>64</v>
      </c>
      <c r="C67">
        <v>19.414760552159997</v>
      </c>
      <c r="D67">
        <v>0</v>
      </c>
    </row>
    <row r="68" spans="2:4" x14ac:dyDescent="0.25">
      <c r="B68">
        <v>65</v>
      </c>
      <c r="C68">
        <v>19.452702808200002</v>
      </c>
      <c r="D68">
        <v>0</v>
      </c>
    </row>
    <row r="69" spans="2:4" x14ac:dyDescent="0.25">
      <c r="B69">
        <v>66</v>
      </c>
      <c r="C69">
        <v>24.62160553488</v>
      </c>
      <c r="D69">
        <v>0</v>
      </c>
    </row>
    <row r="70" spans="2:4" x14ac:dyDescent="0.25">
      <c r="B70">
        <v>67</v>
      </c>
      <c r="C70">
        <v>23.845248603600002</v>
      </c>
      <c r="D70">
        <v>0</v>
      </c>
    </row>
    <row r="71" spans="2:4" x14ac:dyDescent="0.25">
      <c r="B71">
        <v>68</v>
      </c>
      <c r="C71">
        <v>31.200209005200001</v>
      </c>
      <c r="D71">
        <v>0</v>
      </c>
    </row>
    <row r="72" spans="2:4" x14ac:dyDescent="0.25">
      <c r="B72">
        <v>69</v>
      </c>
      <c r="C72">
        <v>32.455222089599999</v>
      </c>
      <c r="D72">
        <v>0</v>
      </c>
    </row>
    <row r="73" spans="2:4" x14ac:dyDescent="0.25">
      <c r="B73">
        <v>70</v>
      </c>
      <c r="C73">
        <v>41.444618136000003</v>
      </c>
      <c r="D73">
        <v>0</v>
      </c>
    </row>
    <row r="74" spans="2:4" x14ac:dyDescent="0.25">
      <c r="B74">
        <v>71</v>
      </c>
      <c r="C74">
        <v>39.401573579999997</v>
      </c>
      <c r="D74">
        <v>0</v>
      </c>
    </row>
    <row r="75" spans="2:4" x14ac:dyDescent="0.25">
      <c r="B75">
        <v>72</v>
      </c>
      <c r="C75">
        <v>51.7765863192</v>
      </c>
      <c r="D75">
        <v>0</v>
      </c>
    </row>
    <row r="76" spans="2:4" x14ac:dyDescent="0.25">
      <c r="B76">
        <v>73</v>
      </c>
      <c r="C76">
        <v>51.659840916</v>
      </c>
      <c r="D76">
        <v>0</v>
      </c>
    </row>
    <row r="77" spans="2:4" x14ac:dyDescent="0.25">
      <c r="B77">
        <v>74</v>
      </c>
      <c r="C77">
        <v>65.085562284000005</v>
      </c>
      <c r="D77">
        <v>0</v>
      </c>
    </row>
    <row r="78" spans="2:4" x14ac:dyDescent="0.25">
      <c r="B78">
        <v>75</v>
      </c>
      <c r="C78">
        <v>65.260680388799997</v>
      </c>
      <c r="D78">
        <v>0</v>
      </c>
    </row>
    <row r="79" spans="2:4" x14ac:dyDescent="0.25">
      <c r="B79">
        <v>76</v>
      </c>
      <c r="C79">
        <v>83.9399449008</v>
      </c>
      <c r="D79">
        <v>0</v>
      </c>
    </row>
    <row r="80" spans="2:4" x14ac:dyDescent="0.25">
      <c r="B80">
        <v>77</v>
      </c>
      <c r="C80">
        <v>83.9399449008</v>
      </c>
      <c r="D80">
        <v>0</v>
      </c>
    </row>
    <row r="81" spans="2:4" x14ac:dyDescent="0.25">
      <c r="B81">
        <v>78</v>
      </c>
      <c r="C81">
        <v>106.1215715088</v>
      </c>
      <c r="D81">
        <v>0</v>
      </c>
    </row>
    <row r="82" spans="2:4" x14ac:dyDescent="0.25">
      <c r="B82">
        <v>79</v>
      </c>
      <c r="C82">
        <v>106.4718077184</v>
      </c>
      <c r="D82">
        <v>0</v>
      </c>
    </row>
    <row r="83" spans="2:4" x14ac:dyDescent="0.25">
      <c r="B83">
        <v>80</v>
      </c>
      <c r="C83">
        <v>135.0452451516</v>
      </c>
      <c r="D83">
        <v>0</v>
      </c>
    </row>
    <row r="84" spans="2:4" x14ac:dyDescent="0.25">
      <c r="B84">
        <v>81</v>
      </c>
      <c r="C84">
        <v>135.6581585184</v>
      </c>
      <c r="D84">
        <v>0</v>
      </c>
    </row>
    <row r="85" spans="2:4" x14ac:dyDescent="0.25">
      <c r="B85">
        <v>82</v>
      </c>
      <c r="C85">
        <v>212.82687003360002</v>
      </c>
      <c r="D85">
        <v>0</v>
      </c>
    </row>
    <row r="86" spans="2:4" x14ac:dyDescent="0.25">
      <c r="B86">
        <v>83</v>
      </c>
      <c r="C86">
        <v>106.53018041999999</v>
      </c>
      <c r="D86">
        <v>0</v>
      </c>
    </row>
    <row r="87" spans="2:4" x14ac:dyDescent="0.25">
      <c r="B87">
        <v>84</v>
      </c>
      <c r="C87">
        <v>159.56177982360001</v>
      </c>
      <c r="D87">
        <v>0</v>
      </c>
    </row>
    <row r="88" spans="2:4" x14ac:dyDescent="0.25">
      <c r="B88">
        <v>85</v>
      </c>
      <c r="C88">
        <v>185.74193649119999</v>
      </c>
      <c r="D88">
        <v>0</v>
      </c>
    </row>
    <row r="89" spans="2:4" x14ac:dyDescent="0.25">
      <c r="B89">
        <v>86</v>
      </c>
      <c r="C89">
        <v>172.75401038519999</v>
      </c>
      <c r="D89">
        <v>0</v>
      </c>
    </row>
    <row r="90" spans="2:4" x14ac:dyDescent="0.25">
      <c r="B90">
        <v>87</v>
      </c>
      <c r="C90">
        <v>223.567447128</v>
      </c>
      <c r="D90">
        <v>0</v>
      </c>
    </row>
    <row r="91" spans="2:4" x14ac:dyDescent="0.25">
      <c r="B91">
        <v>88</v>
      </c>
      <c r="C91">
        <v>111.46267370519999</v>
      </c>
      <c r="D91">
        <v>0</v>
      </c>
    </row>
    <row r="92" spans="2:4" x14ac:dyDescent="0.25">
      <c r="B92">
        <v>89</v>
      </c>
      <c r="C92">
        <v>167.32534913639998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190.1782618128</v>
      </c>
    </row>
    <row r="3" spans="2:9" x14ac:dyDescent="0.25">
      <c r="B3" s="18">
        <v>150</v>
      </c>
      <c r="C3" s="18">
        <v>200</v>
      </c>
      <c r="D3" s="1">
        <v>172.96415211096001</v>
      </c>
      <c r="E3" s="19" t="str">
        <f>IF(D3="","N/A",IF(OR(D3&lt;B3,D3&gt;C3),"FAIL","PASS"))</f>
        <v>PASS</v>
      </c>
      <c r="H3" t="s">
        <v>39</v>
      </c>
      <c r="I3">
        <v>169.28083463999999</v>
      </c>
    </row>
    <row r="4" spans="2:9" x14ac:dyDescent="0.25">
      <c r="H4" t="s">
        <v>40</v>
      </c>
      <c r="I4">
        <v>162.21773774639999</v>
      </c>
    </row>
    <row r="5" spans="2:9" x14ac:dyDescent="0.25">
      <c r="H5" t="s">
        <v>41</v>
      </c>
      <c r="I5">
        <v>172.637264982</v>
      </c>
    </row>
    <row r="6" spans="2:9" x14ac:dyDescent="0.25">
      <c r="B6" s="15" t="s">
        <v>23</v>
      </c>
      <c r="H6" t="s">
        <v>42</v>
      </c>
      <c r="I6">
        <v>170.5066613736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0.15868809011098234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190.23663451439998</v>
      </c>
      <c r="J2" t="s">
        <v>26</v>
      </c>
    </row>
    <row r="3" spans="2:10" x14ac:dyDescent="0.25">
      <c r="B3" s="18">
        <v>100</v>
      </c>
      <c r="C3" s="18"/>
      <c r="D3" s="1">
        <v>887.28559760413827</v>
      </c>
      <c r="E3" s="19" t="str">
        <f>IF(D3="","N/A",IF(OR(D3&lt;B3),"FAIL","PASS"))</f>
        <v>PASS</v>
      </c>
      <c r="I3">
        <v>0.21440293297679999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8.1809341292400001E-2</v>
      </c>
    </row>
    <row r="3" spans="2:9" x14ac:dyDescent="0.25">
      <c r="B3" s="18">
        <v>0.05</v>
      </c>
      <c r="C3" s="18">
        <v>0.1</v>
      </c>
      <c r="D3" s="1">
        <v>7.429093732632E-2</v>
      </c>
      <c r="E3" s="19" t="str">
        <f>IF(D3="","N/A",IF(OR(D3&lt;B3,D3&gt;C3),"FAIL","PASS"))</f>
        <v>PASS</v>
      </c>
      <c r="H3" t="s">
        <v>39</v>
      </c>
      <c r="I3">
        <v>7.2761572544399994E-2</v>
      </c>
    </row>
    <row r="4" spans="2:9" x14ac:dyDescent="0.25">
      <c r="H4" t="s">
        <v>40</v>
      </c>
      <c r="I4">
        <v>6.9697005710399995E-2</v>
      </c>
    </row>
    <row r="5" spans="2:9" x14ac:dyDescent="0.25">
      <c r="H5" t="s">
        <v>41</v>
      </c>
      <c r="I5">
        <v>7.4366821838400002E-2</v>
      </c>
    </row>
    <row r="6" spans="2:9" x14ac:dyDescent="0.25">
      <c r="H6" t="s">
        <v>42</v>
      </c>
      <c r="I6">
        <v>7.2819945245999995E-2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190.4993116716</v>
      </c>
      <c r="J2">
        <v>69.259210448399998</v>
      </c>
      <c r="K2">
        <v>166.39138591080001</v>
      </c>
      <c r="L2">
        <v>59.919578192400003</v>
      </c>
    </row>
    <row r="3" spans="2:12" x14ac:dyDescent="0.25">
      <c r="B3" s="18">
        <v>50</v>
      </c>
      <c r="C3" s="18"/>
      <c r="D3" s="1">
        <v>54.111494383200004</v>
      </c>
      <c r="E3" s="19" t="str">
        <f>IF(D3="","N/A",IF(OR(D3&lt;B3),"FAIL","PASS"))</f>
        <v>PASS</v>
      </c>
      <c r="H3" t="s">
        <v>39</v>
      </c>
      <c r="I3">
        <v>169.51432544639999</v>
      </c>
      <c r="J3">
        <v>65.377425791999997</v>
      </c>
      <c r="K3">
        <v>159.29910266639999</v>
      </c>
      <c r="L3">
        <v>62.020995450000001</v>
      </c>
    </row>
    <row r="4" spans="2:12" x14ac:dyDescent="0.25">
      <c r="H4" t="s">
        <v>40</v>
      </c>
      <c r="I4">
        <v>162.65553300839997</v>
      </c>
      <c r="J4">
        <v>62.896585973999997</v>
      </c>
      <c r="K4">
        <v>154.74603194160002</v>
      </c>
      <c r="L4">
        <v>59.744460087599997</v>
      </c>
    </row>
    <row r="5" spans="2:12" x14ac:dyDescent="0.25">
      <c r="H5" t="s">
        <v>41</v>
      </c>
      <c r="I5">
        <v>172.9583148408</v>
      </c>
      <c r="J5">
        <v>70.3682917788</v>
      </c>
      <c r="K5">
        <v>153.95800047</v>
      </c>
      <c r="L5">
        <v>54.374171540399999</v>
      </c>
    </row>
    <row r="6" spans="2:12" x14ac:dyDescent="0.25">
      <c r="H6" t="s">
        <v>42</v>
      </c>
      <c r="I6">
        <v>170.76933853080001</v>
      </c>
      <c r="J6">
        <v>68.208501819600002</v>
      </c>
      <c r="K6">
        <v>155.38813165919998</v>
      </c>
      <c r="L6">
        <v>54.111494383200004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190.29500721599999</v>
      </c>
      <c r="J2">
        <v>69.317583150000004</v>
      </c>
      <c r="K2">
        <v>166.654063068</v>
      </c>
      <c r="L2">
        <v>60.007137244799999</v>
      </c>
    </row>
    <row r="3" spans="2:12" x14ac:dyDescent="0.25">
      <c r="B3" s="18">
        <v>20</v>
      </c>
      <c r="C3" s="18"/>
      <c r="D3" s="1">
        <v>62.646960026872698</v>
      </c>
      <c r="E3" s="19" t="str">
        <f>IF(D3="","N/A",IF(OR(D3&lt;B3),"FAIL","PASS"))</f>
        <v>PASS</v>
      </c>
      <c r="G3" t="s">
        <v>38</v>
      </c>
      <c r="H3" t="s">
        <v>27</v>
      </c>
      <c r="I3">
        <v>0.2153077098516</v>
      </c>
      <c r="J3">
        <v>0.30499736585999998</v>
      </c>
      <c r="K3">
        <v>0.2291420401308</v>
      </c>
      <c r="L3">
        <v>0.93892490523600003</v>
      </c>
    </row>
    <row r="4" spans="2:12" x14ac:dyDescent="0.25">
      <c r="G4" t="s">
        <v>39</v>
      </c>
      <c r="H4" t="s">
        <v>26</v>
      </c>
      <c r="I4">
        <v>169.51432544639999</v>
      </c>
      <c r="J4">
        <v>65.435798493599989</v>
      </c>
      <c r="K4">
        <v>159.21154361399999</v>
      </c>
      <c r="L4">
        <v>62.108554502400004</v>
      </c>
    </row>
    <row r="5" spans="2:12" x14ac:dyDescent="0.25">
      <c r="G5" t="s">
        <v>39</v>
      </c>
      <c r="H5" t="s">
        <v>27</v>
      </c>
      <c r="I5">
        <v>0.1933887604008</v>
      </c>
      <c r="J5">
        <v>0.27741626435400002</v>
      </c>
      <c r="K5">
        <v>0.2191603081572</v>
      </c>
      <c r="L5">
        <v>0.92228868528000008</v>
      </c>
    </row>
    <row r="6" spans="2:12" x14ac:dyDescent="0.25">
      <c r="G6" t="s">
        <v>40</v>
      </c>
      <c r="H6" t="s">
        <v>26</v>
      </c>
      <c r="I6">
        <v>162.59716030679999</v>
      </c>
      <c r="J6">
        <v>62.954958675599997</v>
      </c>
      <c r="K6">
        <v>154.97952274799999</v>
      </c>
      <c r="L6">
        <v>59.919578192400003</v>
      </c>
    </row>
    <row r="7" spans="2:12" x14ac:dyDescent="0.25">
      <c r="G7" t="s">
        <v>40</v>
      </c>
      <c r="H7" t="s">
        <v>27</v>
      </c>
      <c r="I7">
        <v>0.18816440360760001</v>
      </c>
      <c r="J7">
        <v>0.26994455854920002</v>
      </c>
      <c r="K7">
        <v>0.21749668616159998</v>
      </c>
      <c r="L7">
        <v>0.90827923689599999</v>
      </c>
    </row>
    <row r="8" spans="2:12" x14ac:dyDescent="0.25">
      <c r="G8" t="s">
        <v>41</v>
      </c>
      <c r="H8" t="s">
        <v>26</v>
      </c>
      <c r="I8">
        <v>172.78319673600001</v>
      </c>
      <c r="J8">
        <v>70.426664480400007</v>
      </c>
      <c r="K8">
        <v>153.812068716</v>
      </c>
      <c r="L8">
        <v>54.432544241999999</v>
      </c>
    </row>
    <row r="9" spans="2:12" x14ac:dyDescent="0.25">
      <c r="G9" t="s">
        <v>41</v>
      </c>
      <c r="H9" t="s">
        <v>27</v>
      </c>
      <c r="I9">
        <v>0.20185280213279999</v>
      </c>
      <c r="J9">
        <v>0.30587295638400003</v>
      </c>
      <c r="K9">
        <v>0.21746749981079999</v>
      </c>
      <c r="L9">
        <v>0.86887766331599992</v>
      </c>
    </row>
    <row r="10" spans="2:12" x14ac:dyDescent="0.25">
      <c r="G10" t="s">
        <v>42</v>
      </c>
      <c r="H10" t="s">
        <v>26</v>
      </c>
      <c r="I10">
        <v>170.68177947839999</v>
      </c>
      <c r="J10">
        <v>68.325247222800002</v>
      </c>
      <c r="K10">
        <v>155.44650436079999</v>
      </c>
      <c r="L10">
        <v>54.199053435599993</v>
      </c>
    </row>
    <row r="11" spans="2:12" x14ac:dyDescent="0.25">
      <c r="G11" t="s">
        <v>42</v>
      </c>
      <c r="H11" t="s">
        <v>27</v>
      </c>
      <c r="I11">
        <v>0.20281595170919997</v>
      </c>
      <c r="J11">
        <v>0.30266245779599998</v>
      </c>
      <c r="K11">
        <v>0.22009427138279999</v>
      </c>
      <c r="L11">
        <v>0.86420784718799992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2024-11-26T15:03:06Z</dcterms:modified>
</cp:coreProperties>
</file>