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6A328582-CEB4-4447-946F-B7735880CEDF}" xr6:coauthVersionLast="47" xr6:coauthVersionMax="47" xr10:uidLastSave="{00000000-0000-0000-0000-000000000000}"/>
  <bookViews>
    <workbookView minimized="1" xWindow="3420" yWindow="1485" windowWidth="17910" windowHeight="12315" tabRatio="763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<sst xmlns="http://schemas.openxmlformats.org/spreadsheetml/2006/main" count="171" uniqueCount="101">
  <si>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</si>
  <si>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</si>
  <si>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</si>
  <si>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</si>
  <si>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</si>
  <si>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</si>
  <si>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</si>
  <si>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</si>
  <si>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</si>
  <si>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</si>
  <si>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</si>
  <si>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</si>
  <si>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</si>
  <si>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</si>
  <si>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</si>
  <si>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</si>
  <si>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</si>
  <si>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</si>
  <si>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</si>
  <si>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</si>
  <si>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</si>
  <si>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</si>
  <si>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</si>
  <si>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</si>
  <si>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</si>
  <si>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</si>
  <si>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</si>
  <si>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</si>
  <si>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</si>
  <si>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</si>
  <si>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</si>
  <si>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</si>
  <si>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</si>
  <si>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</si>
  <si>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</si>
  <si>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</si>
  <si>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</si>
  <si>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</si>
  <si>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</si>
  <si>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</si>
  <si>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</si>
  <si>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</si>
  <si>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</si>
  <si>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</si>
  <si>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</si>
  <si>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</si>
  <si>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</si>
  <si>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</si>
  <si>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</si>
  <si>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</si>
  <si>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</si>
  <si>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</si>
  <si>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</si>
  <si>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</si>
  <si>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</si>
  <si>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</si>
  <si>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</si>
  <si>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</si>
  <si>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</si>
  <si>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</si>
  <si>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</si>
  <si>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</si>
  <si>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</si>
  <si>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</si>
  <si>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</si>
  <si>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</si>
  <si>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</si>
  <si>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</si>
  <si>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</si>
  <si>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</si>
  <si>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</si>
  <si>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</si>
  <si>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</si>
  <si>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</si>
  <si>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</si>
  <si>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</si>
  <si>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</si>
  <si>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</si>
  <si>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</si>
  <si>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</si>
  <si>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</si>
  <si>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</si>
  <si>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</si>
  <si>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</si>
  <si>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</si>
  <si>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</si>
  <si>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</si>
  <si>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</si>
  <si>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</si>
  <si>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</si>
  <si>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</si>
  <si>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</si>
  <si>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</si>
  <si>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</si>
  <si>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</si>
  <si>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</si>
  <si>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</si>
  <si>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</si>
  <si>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</si>
  <si>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</si>
  <si>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S24268836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</si>
</sst>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topLeftCell="A4"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180.81528047616001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0.13809523809523808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893.43065693430663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0.1709</v>
      </c>
      <c r="E15" s="20">
        <f>ChromaticityCoordinates!G4</f>
        <v>0.49630000000000002</v>
      </c>
      <c r="F15" s="20" t="s">
        <v>49</v>
      </c>
      <c r="H15" s="26">
        <f>ChromaticityCoordinates!H4</f>
        <v>1.647118696390764E-2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0.4516</v>
      </c>
      <c r="E16" s="20">
        <f>ChromaticityCoordinates!G5</f>
        <v>0.52839999999999998</v>
      </c>
      <c r="F16" s="20" t="s">
        <v>49</v>
      </c>
      <c r="H16" s="26">
        <f>ChromaticityCoordinates!H5</f>
        <v>7.2111025509276458E-4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0.12130000000000001</v>
      </c>
      <c r="E17" s="20">
        <f>ChromaticityCoordinates!G6</f>
        <v>0.56120000000000003</v>
      </c>
      <c r="F17" s="20" t="s">
        <v>49</v>
      </c>
      <c r="H17" s="26">
        <f>ChromaticityCoordinates!H6</f>
        <v>9.3343451832466583E-3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0.1193</v>
      </c>
      <c r="E18" s="20">
        <f>ChromaticityCoordinates!G7</f>
        <v>0.30170000000000002</v>
      </c>
      <c r="F18" s="20" t="s">
        <v>49</v>
      </c>
      <c r="H18" s="26">
        <f>ChromaticityCoordinates!H7</f>
        <v>1.9062528688503052E-2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7.2066937395359992E-2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58.810496862000001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66.376811594202891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topLeftCell="A15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7.2440522685600001E-2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0.13168881480959999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0.16213017869399998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0.21136755249359998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0.27044072651279999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0.34906875556799999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0.41969972450399995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0.54023935330799999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0.69142465045200008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0.88113593065200002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1.12951177596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1.4353847323440001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1.8428261895119999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2.3439558327480001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2.9799264166800001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3.80006287416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4.8274224223199997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6.1174591276800001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7.78983702852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10.107233282040001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12.43046680572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15.88321210536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20.89158990264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26.848524100919999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30.295432130399998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42.758003922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54.344985189599996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69.230024097599994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87.646611452399995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111.87128261639999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142.22508744839999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180.28408889160002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0.1709</v>
      </c>
      <c r="G4" s="4">
        <v>0.49630000000000002</v>
      </c>
      <c r="H4" s="3">
        <f>IF(OR((F4=""),(G4="")),"",SQRT((F4-C4)^2+(G4-D4)^2))</f>
        <v>1.647118696390764E-2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-6.0999999999999943E-3</v>
      </c>
      <c r="O4" s="3">
        <f>IF(G4="","",G4-D4)</f>
        <v>1.5300000000000036E-2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0.4516</v>
      </c>
      <c r="G5" s="4">
        <v>0.52839999999999998</v>
      </c>
      <c r="H5" s="3">
        <f t="shared" ref="H5:H7" si="0">IF(OR((F5=""),(G5="")),"",SQRT((F5-C5)^2+(G5-D5)^2))</f>
        <v>7.2111025509276458E-4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5.9999999999998943E-4</v>
      </c>
      <c r="O5" s="3">
        <f>IF(G5="","",G5-D5)</f>
        <v>3.9999999999995595E-4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0.12130000000000001</v>
      </c>
      <c r="G6" s="4">
        <v>0.56120000000000003</v>
      </c>
      <c r="H6" s="3">
        <f t="shared" si="0"/>
        <v>9.3343451832466583E-3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9.3000000000000027E-3</v>
      </c>
      <c r="O6" s="3">
        <f t="shared" ref="O6:O7" si="6">IF(G6="","",G6-D6)</f>
        <v>-8.0000000000002292E-4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0.1193</v>
      </c>
      <c r="G7" s="3">
        <v>0.30170000000000002</v>
      </c>
      <c r="H7" s="3">
        <f t="shared" si="0"/>
        <v>1.9062528688503052E-2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-3.699999999999995E-3</v>
      </c>
      <c r="O7" s="3">
        <f t="shared" si="6"/>
        <v>1.870000000000005E-2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225.7272370872</v>
      </c>
      <c r="F3" s="8"/>
    </row>
    <row r="4" spans="2:6" x14ac:dyDescent="0.25">
      <c r="B4" s="1" t="s">
        <v>39</v>
      </c>
      <c r="C4" s="18"/>
      <c r="D4" s="18"/>
      <c r="E4" s="1">
        <v>196.3365818316</v>
      </c>
      <c r="F4" s="8"/>
    </row>
    <row r="5" spans="2:6" x14ac:dyDescent="0.25">
      <c r="B5" s="1" t="s">
        <v>40</v>
      </c>
      <c r="C5" s="18"/>
      <c r="D5" s="18"/>
      <c r="E5" s="1">
        <v>195.89878656960002</v>
      </c>
      <c r="F5" s="8"/>
    </row>
    <row r="6" spans="2:6" x14ac:dyDescent="0.25">
      <c r="B6" s="1" t="s">
        <v>41</v>
      </c>
      <c r="C6" s="18"/>
      <c r="D6" s="18"/>
      <c r="E6" s="1">
        <v>206.52261826080002</v>
      </c>
      <c r="F6" s="8"/>
    </row>
    <row r="7" spans="2:6" x14ac:dyDescent="0.25">
      <c r="B7" s="1" t="s">
        <v>42</v>
      </c>
      <c r="C7" s="18"/>
      <c r="D7" s="18"/>
      <c r="E7" s="1">
        <v>211.27999344119999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71" workbookViewId="0">
      <selection activeCell="D94" sqref="D94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0.10825217511720001</v>
      </c>
      <c r="D4">
        <v>0</v>
      </c>
    </row>
    <row r="5" spans="2:4" x14ac:dyDescent="0.25">
      <c r="B5">
        <v>2</v>
      </c>
      <c r="C5">
        <v>4.9821100815599997E-2</v>
      </c>
      <c r="D5">
        <v>0</v>
      </c>
    </row>
    <row r="6" spans="2:4" x14ac:dyDescent="0.25">
      <c r="B6">
        <v>3</v>
      </c>
      <c r="C6">
        <v>7.9036637966399995E-2</v>
      </c>
      <c r="D6">
        <v>0</v>
      </c>
    </row>
    <row r="7" spans="2:4" x14ac:dyDescent="0.25">
      <c r="B7">
        <v>4</v>
      </c>
      <c r="C7">
        <v>6.4501835268000005E-2</v>
      </c>
      <c r="D7">
        <v>0</v>
      </c>
    </row>
    <row r="8" spans="2:4" x14ac:dyDescent="0.25">
      <c r="B8">
        <v>5</v>
      </c>
      <c r="C8">
        <v>7.1710863915599998E-2</v>
      </c>
      <c r="D8">
        <v>0</v>
      </c>
    </row>
    <row r="9" spans="2:4" x14ac:dyDescent="0.25">
      <c r="B9">
        <v>6</v>
      </c>
      <c r="C9">
        <v>7.1740050266399999E-2</v>
      </c>
      <c r="D9">
        <v>0</v>
      </c>
    </row>
    <row r="10" spans="2:4" x14ac:dyDescent="0.25">
      <c r="B10">
        <v>7</v>
      </c>
      <c r="C10">
        <v>0.10089721471559999</v>
      </c>
      <c r="D10">
        <v>0</v>
      </c>
    </row>
    <row r="11" spans="2:4" x14ac:dyDescent="0.25">
      <c r="B11">
        <v>8</v>
      </c>
      <c r="C11">
        <v>0.1503972656724</v>
      </c>
      <c r="D11">
        <v>0</v>
      </c>
    </row>
    <row r="12" spans="2:4" x14ac:dyDescent="0.25">
      <c r="B12">
        <v>9</v>
      </c>
      <c r="C12">
        <v>7.0893646093199994E-2</v>
      </c>
      <c r="D12">
        <v>0</v>
      </c>
    </row>
    <row r="13" spans="2:4" x14ac:dyDescent="0.25">
      <c r="B13">
        <v>10</v>
      </c>
      <c r="C13">
        <v>0.1109373193908</v>
      </c>
      <c r="D13">
        <v>0</v>
      </c>
    </row>
    <row r="14" spans="2:4" x14ac:dyDescent="0.25">
      <c r="B14">
        <v>11</v>
      </c>
      <c r="C14">
        <v>0.1309883423904</v>
      </c>
      <c r="D14">
        <v>0</v>
      </c>
    </row>
    <row r="15" spans="2:4" x14ac:dyDescent="0.25">
      <c r="B15">
        <v>12</v>
      </c>
      <c r="C15">
        <v>0.13095915603959998</v>
      </c>
      <c r="D15">
        <v>0</v>
      </c>
    </row>
    <row r="16" spans="2:4" x14ac:dyDescent="0.25">
      <c r="B16">
        <v>13</v>
      </c>
      <c r="C16">
        <v>0.17149899730080001</v>
      </c>
      <c r="D16">
        <v>0</v>
      </c>
    </row>
    <row r="17" spans="2:4" x14ac:dyDescent="0.25">
      <c r="B17">
        <v>14</v>
      </c>
      <c r="C17">
        <v>0.18565437743880001</v>
      </c>
      <c r="D17">
        <v>0</v>
      </c>
    </row>
    <row r="18" spans="2:4" x14ac:dyDescent="0.25">
      <c r="B18">
        <v>15</v>
      </c>
      <c r="C18">
        <v>8.8376270222400008E-2</v>
      </c>
      <c r="D18">
        <v>0</v>
      </c>
    </row>
    <row r="19" spans="2:4" x14ac:dyDescent="0.25">
      <c r="B19">
        <v>16</v>
      </c>
      <c r="C19">
        <v>0.1372342214616</v>
      </c>
      <c r="D19">
        <v>0</v>
      </c>
    </row>
    <row r="20" spans="2:4" x14ac:dyDescent="0.25">
      <c r="B20">
        <v>17</v>
      </c>
      <c r="C20">
        <v>0.16151726532720001</v>
      </c>
      <c r="D20">
        <v>0</v>
      </c>
    </row>
    <row r="21" spans="2:4" x14ac:dyDescent="0.25">
      <c r="B21">
        <v>18</v>
      </c>
      <c r="C21">
        <v>0.16157563802879998</v>
      </c>
      <c r="D21">
        <v>0</v>
      </c>
    </row>
    <row r="22" spans="2:4" x14ac:dyDescent="0.25">
      <c r="B22">
        <v>19</v>
      </c>
      <c r="C22">
        <v>0.21081301182840001</v>
      </c>
      <c r="D22">
        <v>0</v>
      </c>
    </row>
    <row r="23" spans="2:4" x14ac:dyDescent="0.25">
      <c r="B23">
        <v>20</v>
      </c>
      <c r="C23">
        <v>0.2108421981792</v>
      </c>
      <c r="D23">
        <v>0</v>
      </c>
    </row>
    <row r="24" spans="2:4" x14ac:dyDescent="0.25">
      <c r="B24">
        <v>21</v>
      </c>
      <c r="C24">
        <v>0.2697986267952</v>
      </c>
      <c r="D24">
        <v>0</v>
      </c>
    </row>
    <row r="25" spans="2:4" x14ac:dyDescent="0.25">
      <c r="B25">
        <v>22</v>
      </c>
      <c r="C25">
        <v>0.27020723570639998</v>
      </c>
      <c r="D25">
        <v>0</v>
      </c>
    </row>
    <row r="26" spans="2:4" x14ac:dyDescent="0.25">
      <c r="B26">
        <v>23</v>
      </c>
      <c r="C26">
        <v>0.34877689206000001</v>
      </c>
      <c r="D26">
        <v>0</v>
      </c>
    </row>
    <row r="27" spans="2:4" x14ac:dyDescent="0.25">
      <c r="B27">
        <v>24</v>
      </c>
      <c r="C27">
        <v>0.34848502855199998</v>
      </c>
      <c r="D27">
        <v>0</v>
      </c>
    </row>
    <row r="28" spans="2:4" x14ac:dyDescent="0.25">
      <c r="B28">
        <v>25</v>
      </c>
      <c r="C28">
        <v>0.44830234828799997</v>
      </c>
      <c r="D28">
        <v>0</v>
      </c>
    </row>
    <row r="29" spans="2:4" x14ac:dyDescent="0.25">
      <c r="B29">
        <v>26</v>
      </c>
      <c r="C29">
        <v>0.480699197676</v>
      </c>
      <c r="D29">
        <v>0</v>
      </c>
    </row>
    <row r="30" spans="2:4" x14ac:dyDescent="0.25">
      <c r="B30">
        <v>27</v>
      </c>
      <c r="C30">
        <v>0.2358840871656</v>
      </c>
      <c r="D30">
        <v>0</v>
      </c>
    </row>
    <row r="31" spans="2:4" x14ac:dyDescent="0.25">
      <c r="B31">
        <v>28</v>
      </c>
      <c r="C31">
        <v>0.35870025133200001</v>
      </c>
      <c r="D31">
        <v>0</v>
      </c>
    </row>
    <row r="32" spans="2:4" x14ac:dyDescent="0.25">
      <c r="B32">
        <v>29</v>
      </c>
      <c r="C32">
        <v>0.41911599748799999</v>
      </c>
      <c r="D32">
        <v>0</v>
      </c>
    </row>
    <row r="33" spans="2:4" x14ac:dyDescent="0.25">
      <c r="B33">
        <v>30</v>
      </c>
      <c r="C33">
        <v>0.41911599748799999</v>
      </c>
      <c r="D33">
        <v>0</v>
      </c>
    </row>
    <row r="34" spans="2:4" x14ac:dyDescent="0.25">
      <c r="B34">
        <v>31</v>
      </c>
      <c r="C34">
        <v>0.54053121681600003</v>
      </c>
      <c r="D34">
        <v>0</v>
      </c>
    </row>
    <row r="35" spans="2:4" x14ac:dyDescent="0.25">
      <c r="B35">
        <v>32</v>
      </c>
      <c r="C35">
        <v>0.53965562629200003</v>
      </c>
      <c r="D35">
        <v>0</v>
      </c>
    </row>
    <row r="36" spans="2:4" x14ac:dyDescent="0.25">
      <c r="B36">
        <v>33</v>
      </c>
      <c r="C36">
        <v>0.68996533291199991</v>
      </c>
      <c r="D36">
        <v>0</v>
      </c>
    </row>
    <row r="37" spans="2:4" x14ac:dyDescent="0.25">
      <c r="B37">
        <v>34</v>
      </c>
      <c r="C37">
        <v>0.69142465045200008</v>
      </c>
      <c r="D37">
        <v>0</v>
      </c>
    </row>
    <row r="38" spans="2:4" x14ac:dyDescent="0.25">
      <c r="B38">
        <v>35</v>
      </c>
      <c r="C38">
        <v>0.87996847662</v>
      </c>
      <c r="D38">
        <v>0</v>
      </c>
    </row>
    <row r="39" spans="2:4" x14ac:dyDescent="0.25">
      <c r="B39">
        <v>36</v>
      </c>
      <c r="C39">
        <v>0.879092886096</v>
      </c>
      <c r="D39">
        <v>0</v>
      </c>
    </row>
    <row r="40" spans="2:4" x14ac:dyDescent="0.25">
      <c r="B40">
        <v>37</v>
      </c>
      <c r="C40">
        <v>1.126301277372</v>
      </c>
      <c r="D40">
        <v>0</v>
      </c>
    </row>
    <row r="41" spans="2:4" x14ac:dyDescent="0.25">
      <c r="B41">
        <v>38</v>
      </c>
      <c r="C41">
        <v>1.12805245842</v>
      </c>
      <c r="D41">
        <v>0</v>
      </c>
    </row>
    <row r="42" spans="2:4" x14ac:dyDescent="0.25">
      <c r="B42">
        <v>39</v>
      </c>
      <c r="C42">
        <v>1.4350928688359998</v>
      </c>
      <c r="D42">
        <v>0</v>
      </c>
    </row>
    <row r="43" spans="2:4" x14ac:dyDescent="0.25">
      <c r="B43">
        <v>40</v>
      </c>
      <c r="C43">
        <v>1.432466097264</v>
      </c>
      <c r="D43">
        <v>0</v>
      </c>
    </row>
    <row r="44" spans="2:4" x14ac:dyDescent="0.25">
      <c r="B44">
        <v>41</v>
      </c>
      <c r="C44">
        <v>1.833486557256</v>
      </c>
      <c r="D44">
        <v>0</v>
      </c>
    </row>
    <row r="45" spans="2:4" x14ac:dyDescent="0.25">
      <c r="B45">
        <v>42</v>
      </c>
      <c r="C45">
        <v>1.8384482368920001</v>
      </c>
      <c r="D45">
        <v>0</v>
      </c>
    </row>
    <row r="46" spans="2:4" x14ac:dyDescent="0.25">
      <c r="B46">
        <v>43</v>
      </c>
      <c r="C46">
        <v>2.3459988773039999</v>
      </c>
      <c r="D46">
        <v>0</v>
      </c>
    </row>
    <row r="47" spans="2:4" x14ac:dyDescent="0.25">
      <c r="B47">
        <v>44</v>
      </c>
      <c r="C47">
        <v>2.3471663313360001</v>
      </c>
      <c r="D47">
        <v>0</v>
      </c>
    </row>
    <row r="48" spans="2:4" x14ac:dyDescent="0.25">
      <c r="B48">
        <v>45</v>
      </c>
      <c r="C48">
        <v>2.98284505176</v>
      </c>
      <c r="D48">
        <v>0</v>
      </c>
    </row>
    <row r="49" spans="2:4" x14ac:dyDescent="0.25">
      <c r="B49">
        <v>46</v>
      </c>
      <c r="C49">
        <v>2.9916009569999997</v>
      </c>
      <c r="D49">
        <v>0</v>
      </c>
    </row>
    <row r="50" spans="2:4" x14ac:dyDescent="0.25">
      <c r="B50">
        <v>47</v>
      </c>
      <c r="C50">
        <v>3.8029815092399999</v>
      </c>
      <c r="D50">
        <v>0</v>
      </c>
    </row>
    <row r="51" spans="2:4" x14ac:dyDescent="0.25">
      <c r="B51">
        <v>48</v>
      </c>
      <c r="C51">
        <v>3.8204933197199997</v>
      </c>
      <c r="D51">
        <v>0</v>
      </c>
    </row>
    <row r="52" spans="2:4" x14ac:dyDescent="0.25">
      <c r="B52">
        <v>49</v>
      </c>
      <c r="C52">
        <v>4.7894801662799997</v>
      </c>
      <c r="D52">
        <v>0</v>
      </c>
    </row>
    <row r="53" spans="2:4" x14ac:dyDescent="0.25">
      <c r="B53">
        <v>50</v>
      </c>
      <c r="C53">
        <v>4.8624460432800003</v>
      </c>
      <c r="D53">
        <v>0</v>
      </c>
    </row>
    <row r="54" spans="2:4" x14ac:dyDescent="0.25">
      <c r="B54">
        <v>51</v>
      </c>
      <c r="C54">
        <v>6.1116218575200003</v>
      </c>
      <c r="D54">
        <v>0</v>
      </c>
    </row>
    <row r="55" spans="2:4" x14ac:dyDescent="0.25">
      <c r="B55">
        <v>52</v>
      </c>
      <c r="C55">
        <v>6.2400418010399994</v>
      </c>
      <c r="D55">
        <v>0</v>
      </c>
    </row>
    <row r="56" spans="2:4" x14ac:dyDescent="0.25">
      <c r="B56">
        <v>53</v>
      </c>
      <c r="C56">
        <v>7.8277792845600001</v>
      </c>
      <c r="D56">
        <v>0</v>
      </c>
    </row>
    <row r="57" spans="2:4" x14ac:dyDescent="0.25">
      <c r="B57">
        <v>54</v>
      </c>
      <c r="C57">
        <v>7.84237245996</v>
      </c>
      <c r="D57">
        <v>0</v>
      </c>
    </row>
    <row r="58" spans="2:4" x14ac:dyDescent="0.25">
      <c r="B58">
        <v>55</v>
      </c>
      <c r="C58">
        <v>10.075128296160001</v>
      </c>
      <c r="D58">
        <v>0</v>
      </c>
    </row>
    <row r="59" spans="2:4" x14ac:dyDescent="0.25">
      <c r="B59">
        <v>56</v>
      </c>
      <c r="C59">
        <v>9.9583828929599996</v>
      </c>
      <c r="D59">
        <v>0</v>
      </c>
    </row>
    <row r="60" spans="2:4" x14ac:dyDescent="0.25">
      <c r="B60">
        <v>57</v>
      </c>
      <c r="C60">
        <v>12.436304075879999</v>
      </c>
      <c r="D60">
        <v>0</v>
      </c>
    </row>
    <row r="61" spans="2:4" x14ac:dyDescent="0.25">
      <c r="B61">
        <v>58</v>
      </c>
      <c r="C61">
        <v>12.952902485040001</v>
      </c>
      <c r="D61">
        <v>0</v>
      </c>
    </row>
    <row r="62" spans="2:4" x14ac:dyDescent="0.25">
      <c r="B62">
        <v>59</v>
      </c>
      <c r="C62">
        <v>16.32392600244</v>
      </c>
      <c r="D62">
        <v>0</v>
      </c>
    </row>
    <row r="63" spans="2:4" x14ac:dyDescent="0.25">
      <c r="B63">
        <v>60</v>
      </c>
      <c r="C63">
        <v>16.332681907680001</v>
      </c>
      <c r="D63">
        <v>0</v>
      </c>
    </row>
    <row r="64" spans="2:4" x14ac:dyDescent="0.25">
      <c r="B64">
        <v>61</v>
      </c>
      <c r="C64">
        <v>20.89450853772</v>
      </c>
      <c r="D64">
        <v>0</v>
      </c>
    </row>
    <row r="65" spans="2:4" x14ac:dyDescent="0.25">
      <c r="B65">
        <v>62</v>
      </c>
      <c r="C65">
        <v>20.25824609028</v>
      </c>
      <c r="D65">
        <v>0</v>
      </c>
    </row>
    <row r="66" spans="2:4" x14ac:dyDescent="0.25">
      <c r="B66">
        <v>63</v>
      </c>
      <c r="C66">
        <v>26.069248534559996</v>
      </c>
      <c r="D66">
        <v>0</v>
      </c>
    </row>
    <row r="67" spans="2:4" x14ac:dyDescent="0.25">
      <c r="B67">
        <v>64</v>
      </c>
      <c r="C67">
        <v>27.516891534239999</v>
      </c>
      <c r="D67">
        <v>0</v>
      </c>
    </row>
    <row r="68" spans="2:4" x14ac:dyDescent="0.25">
      <c r="B68">
        <v>65</v>
      </c>
      <c r="C68">
        <v>34.731757451999997</v>
      </c>
      <c r="D68">
        <v>0</v>
      </c>
    </row>
    <row r="69" spans="2:4" x14ac:dyDescent="0.25">
      <c r="B69">
        <v>66</v>
      </c>
      <c r="C69">
        <v>37.475274427199999</v>
      </c>
      <c r="D69">
        <v>0</v>
      </c>
    </row>
    <row r="70" spans="2:4" x14ac:dyDescent="0.25">
      <c r="B70">
        <v>67</v>
      </c>
      <c r="C70">
        <v>17.672335409399999</v>
      </c>
      <c r="D70">
        <v>0</v>
      </c>
    </row>
    <row r="71" spans="2:4" x14ac:dyDescent="0.25">
      <c r="B71">
        <v>68</v>
      </c>
      <c r="C71">
        <v>28.09769991516</v>
      </c>
      <c r="D71">
        <v>0</v>
      </c>
    </row>
    <row r="72" spans="2:4" x14ac:dyDescent="0.25">
      <c r="B72">
        <v>69</v>
      </c>
      <c r="C72">
        <v>32.688712895999998</v>
      </c>
      <c r="D72">
        <v>0</v>
      </c>
    </row>
    <row r="73" spans="2:4" x14ac:dyDescent="0.25">
      <c r="B73">
        <v>70</v>
      </c>
      <c r="C73">
        <v>28.926592277879998</v>
      </c>
      <c r="D73">
        <v>0</v>
      </c>
    </row>
    <row r="74" spans="2:4" x14ac:dyDescent="0.25">
      <c r="B74">
        <v>71</v>
      </c>
      <c r="C74">
        <v>38.817846564</v>
      </c>
      <c r="D74">
        <v>0</v>
      </c>
    </row>
    <row r="75" spans="2:4" x14ac:dyDescent="0.25">
      <c r="B75">
        <v>72</v>
      </c>
      <c r="C75">
        <v>45.764198054400005</v>
      </c>
      <c r="D75">
        <v>0</v>
      </c>
    </row>
    <row r="76" spans="2:4" x14ac:dyDescent="0.25">
      <c r="B76">
        <v>73</v>
      </c>
      <c r="C76">
        <v>23.007600335639999</v>
      </c>
      <c r="D76">
        <v>0</v>
      </c>
    </row>
    <row r="77" spans="2:4" x14ac:dyDescent="0.25">
      <c r="B77">
        <v>74</v>
      </c>
      <c r="C77">
        <v>31.813122371999999</v>
      </c>
      <c r="D77">
        <v>0</v>
      </c>
    </row>
    <row r="78" spans="2:4" x14ac:dyDescent="0.25">
      <c r="B78">
        <v>75</v>
      </c>
      <c r="C78">
        <v>38.088187794</v>
      </c>
      <c r="D78">
        <v>0</v>
      </c>
    </row>
    <row r="79" spans="2:4" x14ac:dyDescent="0.25">
      <c r="B79">
        <v>76</v>
      </c>
      <c r="C79">
        <v>42.728817571200004</v>
      </c>
      <c r="D79">
        <v>0</v>
      </c>
    </row>
    <row r="80" spans="2:4" x14ac:dyDescent="0.25">
      <c r="B80">
        <v>77</v>
      </c>
      <c r="C80">
        <v>42.787190272799997</v>
      </c>
      <c r="D80">
        <v>0</v>
      </c>
    </row>
    <row r="81" spans="2:4" x14ac:dyDescent="0.25">
      <c r="B81">
        <v>78</v>
      </c>
      <c r="C81">
        <v>54.753594100799994</v>
      </c>
      <c r="D81">
        <v>0</v>
      </c>
    </row>
    <row r="82" spans="2:4" x14ac:dyDescent="0.25">
      <c r="B82">
        <v>79</v>
      </c>
      <c r="C82">
        <v>54.2574261372</v>
      </c>
      <c r="D82">
        <v>0</v>
      </c>
    </row>
    <row r="83" spans="2:4" x14ac:dyDescent="0.25">
      <c r="B83">
        <v>80</v>
      </c>
      <c r="C83">
        <v>69.375955851599997</v>
      </c>
      <c r="D83">
        <v>0</v>
      </c>
    </row>
    <row r="84" spans="2:4" x14ac:dyDescent="0.25">
      <c r="B84">
        <v>81</v>
      </c>
      <c r="C84">
        <v>68.6754834324</v>
      </c>
      <c r="D84">
        <v>0</v>
      </c>
    </row>
    <row r="85" spans="2:4" x14ac:dyDescent="0.25">
      <c r="B85">
        <v>82</v>
      </c>
      <c r="C85">
        <v>88.288711169999999</v>
      </c>
      <c r="D85">
        <v>0</v>
      </c>
    </row>
    <row r="86" spans="2:4" x14ac:dyDescent="0.25">
      <c r="B86">
        <v>83</v>
      </c>
      <c r="C86">
        <v>88.317897520800003</v>
      </c>
      <c r="D86">
        <v>0</v>
      </c>
    </row>
    <row r="87" spans="2:4" x14ac:dyDescent="0.25">
      <c r="B87">
        <v>84</v>
      </c>
      <c r="C87">
        <v>111.84209626559999</v>
      </c>
      <c r="D87">
        <v>0</v>
      </c>
    </row>
    <row r="88" spans="2:4" x14ac:dyDescent="0.25">
      <c r="B88">
        <v>85</v>
      </c>
      <c r="C88">
        <v>110.79138763680001</v>
      </c>
      <c r="D88">
        <v>0</v>
      </c>
    </row>
    <row r="89" spans="2:4" x14ac:dyDescent="0.25">
      <c r="B89">
        <v>86</v>
      </c>
      <c r="C89">
        <v>142.6628827104</v>
      </c>
      <c r="D89">
        <v>0</v>
      </c>
    </row>
    <row r="90" spans="2:4" x14ac:dyDescent="0.25">
      <c r="B90">
        <v>87</v>
      </c>
      <c r="C90">
        <v>142.1959010976</v>
      </c>
      <c r="D90">
        <v>0</v>
      </c>
    </row>
    <row r="91" spans="2:4" x14ac:dyDescent="0.25">
      <c r="B91">
        <v>88</v>
      </c>
      <c r="C91">
        <v>206.43505920839999</v>
      </c>
      <c r="D91">
        <v>0</v>
      </c>
    </row>
    <row r="92" spans="2:4" x14ac:dyDescent="0.25">
      <c r="B92">
        <v>89</v>
      </c>
      <c r="C92">
        <v>103.11537737640001</v>
      </c>
      <c r="D92">
        <v>0</v>
      </c>
    </row>
    <row r="93" spans="2:4" x14ac:dyDescent="0.25">
      <c r="B93">
        <v>90</v>
      </c>
      <c r="C93">
        <v>154.83359099399999</v>
      </c>
      <c r="D93">
        <v>0</v>
      </c>
    </row>
    <row r="94" spans="2:4" x14ac:dyDescent="0.25">
      <c r="B94">
        <v>91</v>
      </c>
      <c r="C94">
        <v>180.31327524239998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196.570072638</v>
      </c>
    </row>
    <row r="3" spans="2:9" x14ac:dyDescent="0.25">
      <c r="B3" s="18">
        <v>150</v>
      </c>
      <c r="C3" s="18">
        <v>200</v>
      </c>
      <c r="D3" s="1">
        <v>180.81528047616001</v>
      </c>
      <c r="E3" s="19" t="str">
        <f>IF(D3="","N/A",IF(OR(D3&lt;B3,D3&gt;C3),"FAIL","PASS"))</f>
        <v>PASS</v>
      </c>
      <c r="H3" t="s">
        <v>39</v>
      </c>
      <c r="I3">
        <v>171.46981095000001</v>
      </c>
    </row>
    <row r="4" spans="2:9" x14ac:dyDescent="0.25">
      <c r="H4" t="s">
        <v>40</v>
      </c>
      <c r="I4">
        <v>171.177947442</v>
      </c>
    </row>
    <row r="5" spans="2:9" x14ac:dyDescent="0.25">
      <c r="H5" t="s">
        <v>41</v>
      </c>
      <c r="I5">
        <v>180.28408889160002</v>
      </c>
    </row>
    <row r="6" spans="2:9" x14ac:dyDescent="0.25">
      <c r="B6" s="15" t="s">
        <v>23</v>
      </c>
      <c r="H6" t="s">
        <v>42</v>
      </c>
      <c r="I6">
        <v>184.5744824592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0.13809523809523808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196.4825135856</v>
      </c>
      <c r="J2" t="s">
        <v>26</v>
      </c>
    </row>
    <row r="3" spans="2:10" x14ac:dyDescent="0.25">
      <c r="B3" s="18">
        <v>100</v>
      </c>
      <c r="C3" s="18"/>
      <c r="D3" s="1">
        <v>893.43065693430663</v>
      </c>
      <c r="E3" s="19" t="str">
        <f>IF(D3="","N/A",IF(OR(D3&lt;B3),"FAIL","PASS"))</f>
        <v>PASS</v>
      </c>
      <c r="I3">
        <v>0.21991915327799999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7.8452910950399996E-2</v>
      </c>
    </row>
    <row r="3" spans="2:9" x14ac:dyDescent="0.25">
      <c r="B3" s="18">
        <v>0.05</v>
      </c>
      <c r="C3" s="18">
        <v>0.1</v>
      </c>
      <c r="D3" s="1">
        <v>7.2066937395359992E-2</v>
      </c>
      <c r="E3" s="19" t="str">
        <f>IF(D3="","N/A",IF(OR(D3&lt;B3,D3&gt;C3),"FAIL","PASS"))</f>
        <v>PASS</v>
      </c>
      <c r="H3" t="s">
        <v>39</v>
      </c>
      <c r="I3">
        <v>6.8412806275199994E-2</v>
      </c>
    </row>
    <row r="4" spans="2:9" x14ac:dyDescent="0.25">
      <c r="H4" t="s">
        <v>40</v>
      </c>
      <c r="I4">
        <v>6.8237688170400004E-2</v>
      </c>
    </row>
    <row r="5" spans="2:9" x14ac:dyDescent="0.25">
      <c r="H5" t="s">
        <v>41</v>
      </c>
      <c r="I5">
        <v>7.2090286475999993E-2</v>
      </c>
    </row>
    <row r="6" spans="2:9" x14ac:dyDescent="0.25">
      <c r="H6" t="s">
        <v>42</v>
      </c>
      <c r="I6">
        <v>7.3140995104799988E-2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196.62844533960001</v>
      </c>
      <c r="J2">
        <v>76.351493692800005</v>
      </c>
      <c r="K2">
        <v>174.76786859039998</v>
      </c>
      <c r="L2">
        <v>66.136270912800001</v>
      </c>
    </row>
    <row r="3" spans="2:12" x14ac:dyDescent="0.25">
      <c r="B3" s="18">
        <v>50</v>
      </c>
      <c r="C3" s="18"/>
      <c r="D3" s="1">
        <v>58.810496862000001</v>
      </c>
      <c r="E3" s="19" t="str">
        <f>IF(D3="","N/A",IF(OR(D3&lt;B3),"FAIL","PASS"))</f>
        <v>PASS</v>
      </c>
      <c r="H3" t="s">
        <v>39</v>
      </c>
      <c r="I3">
        <v>171.55737000239998</v>
      </c>
      <c r="J3">
        <v>70.163987323200004</v>
      </c>
      <c r="K3">
        <v>162.07180599239999</v>
      </c>
      <c r="L3">
        <v>66.311389017599993</v>
      </c>
    </row>
    <row r="4" spans="2:12" x14ac:dyDescent="0.25">
      <c r="H4" t="s">
        <v>40</v>
      </c>
      <c r="I4">
        <v>171.23632014360001</v>
      </c>
      <c r="J4">
        <v>70.280732726400004</v>
      </c>
      <c r="K4">
        <v>162.77227841160001</v>
      </c>
      <c r="L4">
        <v>66.632438876400002</v>
      </c>
    </row>
    <row r="5" spans="2:12" x14ac:dyDescent="0.25">
      <c r="H5" t="s">
        <v>41</v>
      </c>
      <c r="I5">
        <v>180.45920699639998</v>
      </c>
      <c r="J5">
        <v>75.2132260116</v>
      </c>
      <c r="K5">
        <v>160.61248845239999</v>
      </c>
      <c r="L5">
        <v>58.810496862000001</v>
      </c>
    </row>
    <row r="6" spans="2:12" x14ac:dyDescent="0.25">
      <c r="H6" t="s">
        <v>42</v>
      </c>
      <c r="I6">
        <v>184.4285507052</v>
      </c>
      <c r="J6">
        <v>76.001257483199993</v>
      </c>
      <c r="K6">
        <v>166.654063068</v>
      </c>
      <c r="L6">
        <v>60.036323595599995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topLeftCell="D1"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196.3365818316</v>
      </c>
      <c r="J2">
        <v>76.351493692800005</v>
      </c>
      <c r="K2">
        <v>174.68030953799999</v>
      </c>
      <c r="L2">
        <v>66.253016316</v>
      </c>
    </row>
    <row r="3" spans="2:12" x14ac:dyDescent="0.25">
      <c r="B3" s="18">
        <v>20</v>
      </c>
      <c r="C3" s="18"/>
      <c r="D3" s="1">
        <v>66.376811594202891</v>
      </c>
      <c r="E3" s="19" t="str">
        <f>IF(D3="","N/A",IF(OR(D3&lt;B3),"FAIL","PASS"))</f>
        <v>PASS</v>
      </c>
      <c r="G3" t="s">
        <v>38</v>
      </c>
      <c r="H3" t="s">
        <v>27</v>
      </c>
      <c r="I3">
        <v>0.22123253906400001</v>
      </c>
      <c r="J3">
        <v>0.326011538436</v>
      </c>
      <c r="K3">
        <v>0.23868597684239998</v>
      </c>
      <c r="L3">
        <v>0.99758947034400003</v>
      </c>
    </row>
    <row r="4" spans="2:12" x14ac:dyDescent="0.25">
      <c r="G4" t="s">
        <v>39</v>
      </c>
      <c r="H4" t="s">
        <v>26</v>
      </c>
      <c r="I4">
        <v>171.32387919600001</v>
      </c>
      <c r="J4">
        <v>70.134800972400001</v>
      </c>
      <c r="K4">
        <v>161.8091288352</v>
      </c>
      <c r="L4">
        <v>66.282202666800003</v>
      </c>
    </row>
    <row r="5" spans="2:12" x14ac:dyDescent="0.25">
      <c r="G5" t="s">
        <v>39</v>
      </c>
      <c r="H5" t="s">
        <v>27</v>
      </c>
      <c r="I5">
        <v>0.21381920596080001</v>
      </c>
      <c r="J5">
        <v>0.29799264166799999</v>
      </c>
      <c r="K5">
        <v>0.22508513736960001</v>
      </c>
      <c r="L5">
        <v>0.97190548164000001</v>
      </c>
    </row>
    <row r="6" spans="2:12" x14ac:dyDescent="0.25">
      <c r="G6" t="s">
        <v>40</v>
      </c>
      <c r="H6" t="s">
        <v>26</v>
      </c>
      <c r="I6">
        <v>171.00282933719998</v>
      </c>
      <c r="J6">
        <v>70.2515463756</v>
      </c>
      <c r="K6">
        <v>162.7430920608</v>
      </c>
      <c r="L6">
        <v>66.690811577999995</v>
      </c>
    </row>
    <row r="7" spans="2:12" x14ac:dyDescent="0.25">
      <c r="G7" t="s">
        <v>40</v>
      </c>
      <c r="H7" t="s">
        <v>27</v>
      </c>
      <c r="I7">
        <v>0.19365143755799999</v>
      </c>
      <c r="J7">
        <v>0.29095873112519999</v>
      </c>
      <c r="K7">
        <v>0.22237080674519999</v>
      </c>
      <c r="L7">
        <v>0.98941729212000007</v>
      </c>
    </row>
    <row r="8" spans="2:12" x14ac:dyDescent="0.25">
      <c r="G8" t="s">
        <v>41</v>
      </c>
      <c r="H8" t="s">
        <v>26</v>
      </c>
      <c r="I8">
        <v>180.31327524239998</v>
      </c>
      <c r="J8">
        <v>75.242412362400003</v>
      </c>
      <c r="K8">
        <v>160.4957430492</v>
      </c>
      <c r="L8">
        <v>58.9856149668</v>
      </c>
    </row>
    <row r="9" spans="2:12" x14ac:dyDescent="0.25">
      <c r="G9" t="s">
        <v>41</v>
      </c>
      <c r="H9" t="s">
        <v>27</v>
      </c>
      <c r="I9">
        <v>0.2029326971124</v>
      </c>
      <c r="J9">
        <v>0.31959054125999997</v>
      </c>
      <c r="K9">
        <v>0.2149282872912</v>
      </c>
      <c r="L9">
        <v>0.85661939598000003</v>
      </c>
    </row>
    <row r="10" spans="2:12" x14ac:dyDescent="0.25">
      <c r="G10" t="s">
        <v>42</v>
      </c>
      <c r="H10" t="s">
        <v>26</v>
      </c>
      <c r="I10">
        <v>184.39936435439998</v>
      </c>
      <c r="J10">
        <v>76.030443833999996</v>
      </c>
      <c r="K10">
        <v>166.68324941880002</v>
      </c>
      <c r="L10">
        <v>60.153068998799995</v>
      </c>
    </row>
    <row r="11" spans="2:12" x14ac:dyDescent="0.25">
      <c r="G11" t="s">
        <v>42</v>
      </c>
      <c r="H11" t="s">
        <v>27</v>
      </c>
      <c r="I11">
        <v>0.206785295418</v>
      </c>
      <c r="J11">
        <v>0.32542781141999999</v>
      </c>
      <c r="K11">
        <v>0.22578560978879997</v>
      </c>
      <c r="L11">
        <v>0.90623619233999997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2024-11-27T10:06:27Z</dcterms:modified>
</cp:coreProperties>
</file>