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F4C7B35D-CF25-49D3-8987-8BD4AF8C5689}" xr6:coauthVersionLast="47" xr6:coauthVersionMax="47" xr10:uidLastSave="{00000000-0000-0000-0000-000000000000}"/>
  <bookViews>
    <workbookView xWindow="3420" yWindow="1485" windowWidth="17910" windowHeight="12315" tabRatio="763" firstSheet="6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<sst xmlns="http://schemas.openxmlformats.org/spreadsheetml/2006/main" count="171" uniqueCount="101">
  <si>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</si>
  <si>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</si>
  <si>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</si>
  <si>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</si>
  <si>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</si>
  <si>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</si>
  <si>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</si>
  <si>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</si>
  <si>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</si>
  <si>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</si>
  <si>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</si>
  <si>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</si>
  <si>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</si>
  <si>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</si>
  <si>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</si>
  <si>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</si>
  <si>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</si>
  <si>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</si>
  <si>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</si>
  <si>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</si>
  <si>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</si>
  <si>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</si>
  <si>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</si>
  <si>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</si>
  <si>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</si>
  <si>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</si>
  <si>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</si>
  <si>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</si>
  <si>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</si>
  <si>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</si>
  <si>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</si>
  <si>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</si>
  <si>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</si>
  <si>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</si>
  <si>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</si>
  <si>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</si>
  <si>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</si>
  <si>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</si>
  <si>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</si>
  <si>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</si>
  <si>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</si>
  <si>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</si>
  <si>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</si>
  <si>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</si>
  <si>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</si>
  <si>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</si>
  <si>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</si>
  <si>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</si>
  <si>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</si>
  <si>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</si>
  <si>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</si>
  <si>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</si>
  <si>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</si>
  <si>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</si>
  <si>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</si>
  <si>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</si>
  <si>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</si>
  <si>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</si>
  <si>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</si>
  <si>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</si>
  <si>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</si>
  <si>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</si>
  <si>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</si>
  <si>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</si>
  <si>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</si>
  <si>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</si>
  <si>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</si>
  <si>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</si>
  <si>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</si>
  <si>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</si>
  <si>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</si>
  <si>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</si>
  <si>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</si>
  <si>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</si>
  <si>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</si>
  <si>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</si>
  <si>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</si>
  <si>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</si>
  <si>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</si>
  <si>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</si>
  <si>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</si>
  <si>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</si>
  <si>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</si>
  <si>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</si>
  <si>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</si>
  <si>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</si>
  <si>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</si>
  <si>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</si>
  <si>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</si>
  <si>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</si>
  <si>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</si>
  <si>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</si>
  <si>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</si>
  <si>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</si>
  <si>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</si>
  <si>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</si>
  <si>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</si>
  <si>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</si>
  <si>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</si>
  <si>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</si>
  <si>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S24332937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</si>
</sst>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topLeftCell="A4"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177.99004171871999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0.12498984152783439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823.04785894206543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0.1701</v>
      </c>
      <c r="E15" s="20">
        <f>ChromaticityCoordinates!G4</f>
        <v>0.49740000000000001</v>
      </c>
      <c r="F15" s="20" t="s">
        <v>49</v>
      </c>
      <c r="H15" s="26">
        <f>ChromaticityCoordinates!H4</f>
        <v>1.7792414113885748E-2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0.45129999999999998</v>
      </c>
      <c r="E16" s="20">
        <f>ChromaticityCoordinates!G5</f>
        <v>0.52859999999999996</v>
      </c>
      <c r="F16" s="20" t="s">
        <v>49</v>
      </c>
      <c r="H16" s="26">
        <f>ChromaticityCoordinates!H5</f>
        <v>6.7082039324986304E-4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0.1211</v>
      </c>
      <c r="E17" s="20">
        <f>ChromaticityCoordinates!G6</f>
        <v>0.56189999999999996</v>
      </c>
      <c r="F17" s="20" t="s">
        <v>49</v>
      </c>
      <c r="H17" s="26">
        <f>ChromaticityCoordinates!H6</f>
        <v>9.1005494339627627E-3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0.1186</v>
      </c>
      <c r="E18" s="20">
        <f>ChromaticityCoordinates!G7</f>
        <v>0.30420000000000003</v>
      </c>
      <c r="F18" s="20" t="s">
        <v>49</v>
      </c>
      <c r="H18" s="26">
        <f>ChromaticityCoordinates!H7</f>
        <v>2.1651789764359025E-2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7.6053792914639998E-2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55.658370975599993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65.967940813810102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0.1701</v>
      </c>
      <c r="G4" s="4">
        <v>0.49740000000000001</v>
      </c>
      <c r="H4" s="3">
        <f>IF(OR((F4=""),(G4="")),"",SQRT((F4-C4)^2+(G4-D4)^2))</f>
        <v>1.7792414113885748E-2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-6.8999999999999895E-3</v>
      </c>
      <c r="O4" s="3">
        <f>IF(G4="","",G4-D4)</f>
        <v>1.6400000000000026E-2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0.45129999999999998</v>
      </c>
      <c r="G5" s="4">
        <v>0.52859999999999996</v>
      </c>
      <c r="H5" s="3">
        <f t="shared" ref="H5:H7" si="0">IF(OR((F5=""),(G5="")),"",SQRT((F5-C5)^2+(G5-D5)^2))</f>
        <v>6.7082039324986304E-4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2.9999999999996696E-4</v>
      </c>
      <c r="O5" s="3">
        <f>IF(G5="","",G5-D5)</f>
        <v>5.9999999999993392E-4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0.1211</v>
      </c>
      <c r="G6" s="4">
        <v>0.56189999999999996</v>
      </c>
      <c r="H6" s="3">
        <f t="shared" si="0"/>
        <v>9.1005494339627627E-3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9.099999999999997E-3</v>
      </c>
      <c r="O6" s="3">
        <f t="shared" ref="O6:O7" si="6">IF(G6="","",G6-D6)</f>
        <v>-1.0000000000010001E-4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0.1186</v>
      </c>
      <c r="G7" s="3">
        <v>0.30420000000000003</v>
      </c>
      <c r="H7" s="3">
        <f t="shared" si="0"/>
        <v>2.1651789764359025E-2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-4.4000000000000011E-3</v>
      </c>
      <c r="O7" s="3">
        <f t="shared" si="6"/>
        <v>2.1200000000000052E-2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236.20513702439999</v>
      </c>
      <c r="F3" s="8"/>
    </row>
    <row r="4" spans="2:6" x14ac:dyDescent="0.25">
      <c r="B4" s="1" t="s">
        <v>39</v>
      </c>
      <c r="C4" s="18"/>
      <c r="D4" s="18"/>
      <c r="E4" s="1">
        <v>217.08807725039998</v>
      </c>
      <c r="F4" s="8"/>
    </row>
    <row r="5" spans="2:6" x14ac:dyDescent="0.25">
      <c r="B5" s="1" t="s">
        <v>40</v>
      </c>
      <c r="C5" s="18"/>
      <c r="D5" s="18"/>
      <c r="E5" s="1">
        <v>207.60251324039999</v>
      </c>
      <c r="F5" s="8"/>
    </row>
    <row r="6" spans="2:6" x14ac:dyDescent="0.25">
      <c r="B6" s="1" t="s">
        <v>41</v>
      </c>
      <c r="C6" s="18"/>
      <c r="D6" s="18"/>
      <c r="E6" s="1">
        <v>220.76555745119998</v>
      </c>
      <c r="F6" s="8"/>
    </row>
    <row r="7" spans="2:6" x14ac:dyDescent="0.25">
      <c r="B7" s="1" t="s">
        <v>42</v>
      </c>
      <c r="C7" s="18"/>
      <c r="D7" s="18"/>
      <c r="E7" s="1">
        <v>218.05122682679999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7"/>
  <sheetViews>
    <sheetView topLeftCell="A71" workbookViewId="0">
      <selection activeCell="D97" sqref="D97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0.11575306727280001</v>
      </c>
      <c r="D4">
        <v>0</v>
      </c>
    </row>
    <row r="5" spans="2:4" x14ac:dyDescent="0.25">
      <c r="B5">
        <v>2</v>
      </c>
      <c r="C5">
        <v>5.2331126984399998E-2</v>
      </c>
      <c r="D5">
        <v>0</v>
      </c>
    </row>
    <row r="6" spans="2:4" x14ac:dyDescent="0.25">
      <c r="B6">
        <v>3</v>
      </c>
      <c r="C6">
        <v>8.4173435707199998E-2</v>
      </c>
      <c r="D6">
        <v>0</v>
      </c>
    </row>
    <row r="7" spans="2:4" x14ac:dyDescent="0.25">
      <c r="B7">
        <v>4</v>
      </c>
      <c r="C7">
        <v>6.8237688170400004E-2</v>
      </c>
      <c r="D7">
        <v>0</v>
      </c>
    </row>
    <row r="8" spans="2:4" x14ac:dyDescent="0.25">
      <c r="B8">
        <v>5</v>
      </c>
      <c r="C8">
        <v>7.61471892372E-2</v>
      </c>
      <c r="D8">
        <v>0</v>
      </c>
    </row>
    <row r="9" spans="2:4" x14ac:dyDescent="0.25">
      <c r="B9">
        <v>6</v>
      </c>
      <c r="C9">
        <v>7.61471892372E-2</v>
      </c>
      <c r="D9">
        <v>0</v>
      </c>
    </row>
    <row r="10" spans="2:4" x14ac:dyDescent="0.25">
      <c r="B10">
        <v>7</v>
      </c>
      <c r="C10">
        <v>0.1072014664884</v>
      </c>
      <c r="D10">
        <v>0</v>
      </c>
    </row>
    <row r="11" spans="2:4" x14ac:dyDescent="0.25">
      <c r="B11">
        <v>8</v>
      </c>
      <c r="C11">
        <v>0.16081679290800002</v>
      </c>
      <c r="D11">
        <v>0</v>
      </c>
    </row>
    <row r="12" spans="2:4" x14ac:dyDescent="0.25">
      <c r="B12">
        <v>9</v>
      </c>
      <c r="C12">
        <v>7.4571126294000006E-2</v>
      </c>
      <c r="D12">
        <v>0</v>
      </c>
    </row>
    <row r="13" spans="2:4" x14ac:dyDescent="0.25">
      <c r="B13">
        <v>10</v>
      </c>
      <c r="C13">
        <v>0.11814634803839999</v>
      </c>
      <c r="D13">
        <v>0</v>
      </c>
    </row>
    <row r="14" spans="2:4" x14ac:dyDescent="0.25">
      <c r="B14">
        <v>11</v>
      </c>
      <c r="C14">
        <v>0.1396275022272</v>
      </c>
      <c r="D14">
        <v>0</v>
      </c>
    </row>
    <row r="15" spans="2:4" x14ac:dyDescent="0.25">
      <c r="B15">
        <v>12</v>
      </c>
      <c r="C15">
        <v>0.12891611148359999</v>
      </c>
      <c r="D15">
        <v>0</v>
      </c>
    </row>
    <row r="16" spans="2:4" x14ac:dyDescent="0.25">
      <c r="B16">
        <v>13</v>
      </c>
      <c r="C16">
        <v>0.12891611148359999</v>
      </c>
      <c r="D16">
        <v>0</v>
      </c>
    </row>
    <row r="17" spans="2:4" x14ac:dyDescent="0.25">
      <c r="B17">
        <v>14</v>
      </c>
      <c r="C17">
        <v>0.16916408923679999</v>
      </c>
      <c r="D17">
        <v>0</v>
      </c>
    </row>
    <row r="18" spans="2:4" x14ac:dyDescent="0.25">
      <c r="B18">
        <v>15</v>
      </c>
      <c r="C18">
        <v>0.16916408923679999</v>
      </c>
      <c r="D18">
        <v>0</v>
      </c>
    </row>
    <row r="19" spans="2:4" x14ac:dyDescent="0.25">
      <c r="B19">
        <v>16</v>
      </c>
      <c r="C19">
        <v>0.2207655574512</v>
      </c>
      <c r="D19">
        <v>0</v>
      </c>
    </row>
    <row r="20" spans="2:4" x14ac:dyDescent="0.25">
      <c r="B20">
        <v>17</v>
      </c>
      <c r="C20">
        <v>0.25870781349119998</v>
      </c>
      <c r="D20">
        <v>0</v>
      </c>
    </row>
    <row r="21" spans="2:4" x14ac:dyDescent="0.25">
      <c r="B21">
        <v>18</v>
      </c>
      <c r="C21">
        <v>0.12231999620279999</v>
      </c>
      <c r="D21">
        <v>0</v>
      </c>
    </row>
    <row r="22" spans="2:4" x14ac:dyDescent="0.25">
      <c r="B22">
        <v>19</v>
      </c>
      <c r="C22">
        <v>0.190878734232</v>
      </c>
      <c r="D22">
        <v>0</v>
      </c>
    </row>
    <row r="23" spans="2:4" x14ac:dyDescent="0.25">
      <c r="B23">
        <v>20</v>
      </c>
      <c r="C23">
        <v>0.22502676466800001</v>
      </c>
      <c r="D23">
        <v>0</v>
      </c>
    </row>
    <row r="24" spans="2:4" x14ac:dyDescent="0.25">
      <c r="B24">
        <v>21</v>
      </c>
      <c r="C24">
        <v>0.20783600404679997</v>
      </c>
      <c r="D24">
        <v>0</v>
      </c>
    </row>
    <row r="25" spans="2:4" x14ac:dyDescent="0.25">
      <c r="B25">
        <v>22</v>
      </c>
      <c r="C25">
        <v>0.20786519039760001</v>
      </c>
      <c r="D25">
        <v>0</v>
      </c>
    </row>
    <row r="26" spans="2:4" x14ac:dyDescent="0.25">
      <c r="B26">
        <v>23</v>
      </c>
      <c r="C26">
        <v>0.2660044011912</v>
      </c>
      <c r="D26">
        <v>0</v>
      </c>
    </row>
    <row r="27" spans="2:4" x14ac:dyDescent="0.25">
      <c r="B27">
        <v>24</v>
      </c>
      <c r="C27">
        <v>0.26571253768319997</v>
      </c>
      <c r="D27">
        <v>0</v>
      </c>
    </row>
    <row r="28" spans="2:4" x14ac:dyDescent="0.25">
      <c r="B28">
        <v>25</v>
      </c>
      <c r="C28">
        <v>0.34410707593200002</v>
      </c>
      <c r="D28">
        <v>0</v>
      </c>
    </row>
    <row r="29" spans="2:4" x14ac:dyDescent="0.25">
      <c r="B29">
        <v>26</v>
      </c>
      <c r="C29">
        <v>0.34410707593200002</v>
      </c>
      <c r="D29">
        <v>0</v>
      </c>
    </row>
    <row r="30" spans="2:4" x14ac:dyDescent="0.25">
      <c r="B30">
        <v>27</v>
      </c>
      <c r="C30">
        <v>0.44246507812800001</v>
      </c>
      <c r="D30">
        <v>0</v>
      </c>
    </row>
    <row r="31" spans="2:4" x14ac:dyDescent="0.25">
      <c r="B31">
        <v>28</v>
      </c>
      <c r="C31">
        <v>0.44246507812800001</v>
      </c>
      <c r="D31">
        <v>0</v>
      </c>
    </row>
    <row r="32" spans="2:4" x14ac:dyDescent="0.25">
      <c r="B32">
        <v>29</v>
      </c>
      <c r="C32">
        <v>0.57000943112400004</v>
      </c>
      <c r="D32">
        <v>0</v>
      </c>
    </row>
    <row r="33" spans="2:4" x14ac:dyDescent="0.25">
      <c r="B33">
        <v>30</v>
      </c>
      <c r="C33">
        <v>0.66019525509599997</v>
      </c>
      <c r="D33">
        <v>0</v>
      </c>
    </row>
    <row r="34" spans="2:4" x14ac:dyDescent="0.25">
      <c r="B34">
        <v>31</v>
      </c>
      <c r="C34">
        <v>0.31959054125999997</v>
      </c>
      <c r="D34">
        <v>0</v>
      </c>
    </row>
    <row r="35" spans="2:4" x14ac:dyDescent="0.25">
      <c r="B35">
        <v>32</v>
      </c>
      <c r="C35">
        <v>0.49033069343999997</v>
      </c>
      <c r="D35">
        <v>0</v>
      </c>
    </row>
    <row r="36" spans="2:4" x14ac:dyDescent="0.25">
      <c r="B36">
        <v>33</v>
      </c>
      <c r="C36">
        <v>0.57584670128400006</v>
      </c>
      <c r="D36">
        <v>0</v>
      </c>
    </row>
    <row r="37" spans="2:4" x14ac:dyDescent="0.25">
      <c r="B37">
        <v>34</v>
      </c>
      <c r="C37">
        <v>0.53265090209999999</v>
      </c>
      <c r="D37">
        <v>0</v>
      </c>
    </row>
    <row r="38" spans="2:4" x14ac:dyDescent="0.25">
      <c r="B38">
        <v>35</v>
      </c>
      <c r="C38">
        <v>0.53294276560800002</v>
      </c>
      <c r="D38">
        <v>0</v>
      </c>
    </row>
    <row r="39" spans="2:4" x14ac:dyDescent="0.25">
      <c r="B39">
        <v>36</v>
      </c>
      <c r="C39">
        <v>0.68150129118000002</v>
      </c>
      <c r="D39">
        <v>0</v>
      </c>
    </row>
    <row r="40" spans="2:4" x14ac:dyDescent="0.25">
      <c r="B40">
        <v>37</v>
      </c>
      <c r="C40">
        <v>0.68237688170400002</v>
      </c>
      <c r="D40">
        <v>0</v>
      </c>
    </row>
    <row r="41" spans="2:4" x14ac:dyDescent="0.25">
      <c r="B41">
        <v>38</v>
      </c>
      <c r="C41">
        <v>0.86800207279200003</v>
      </c>
      <c r="D41">
        <v>0</v>
      </c>
    </row>
    <row r="42" spans="2:4" x14ac:dyDescent="0.25">
      <c r="B42">
        <v>39</v>
      </c>
      <c r="C42">
        <v>0.86887766331599992</v>
      </c>
      <c r="D42">
        <v>0</v>
      </c>
    </row>
    <row r="43" spans="2:4" x14ac:dyDescent="0.25">
      <c r="B43">
        <v>40</v>
      </c>
      <c r="C43">
        <v>1.114334873544</v>
      </c>
      <c r="D43">
        <v>0</v>
      </c>
    </row>
    <row r="44" spans="2:4" x14ac:dyDescent="0.25">
      <c r="B44">
        <v>41</v>
      </c>
      <c r="C44">
        <v>1.1157941910839999</v>
      </c>
      <c r="D44">
        <v>0</v>
      </c>
    </row>
    <row r="45" spans="2:4" x14ac:dyDescent="0.25">
      <c r="B45">
        <v>42</v>
      </c>
      <c r="C45">
        <v>1.4164136043239999</v>
      </c>
      <c r="D45">
        <v>0</v>
      </c>
    </row>
    <row r="46" spans="2:4" x14ac:dyDescent="0.25">
      <c r="B46">
        <v>43</v>
      </c>
      <c r="C46">
        <v>1.419040375896</v>
      </c>
      <c r="D46">
        <v>0</v>
      </c>
    </row>
    <row r="47" spans="2:4" x14ac:dyDescent="0.25">
      <c r="B47">
        <v>44</v>
      </c>
      <c r="C47">
        <v>1.8142235657279999</v>
      </c>
      <c r="D47">
        <v>0</v>
      </c>
    </row>
    <row r="48" spans="2:4" x14ac:dyDescent="0.25">
      <c r="B48">
        <v>45</v>
      </c>
      <c r="C48">
        <v>1.8104293401240001</v>
      </c>
      <c r="D48">
        <v>0</v>
      </c>
    </row>
    <row r="49" spans="2:4" x14ac:dyDescent="0.25">
      <c r="B49">
        <v>46</v>
      </c>
      <c r="C49">
        <v>2.3214823426319997</v>
      </c>
      <c r="D49">
        <v>0</v>
      </c>
    </row>
    <row r="50" spans="2:4" x14ac:dyDescent="0.25">
      <c r="B50">
        <v>47</v>
      </c>
      <c r="C50">
        <v>2.3080566212639999</v>
      </c>
      <c r="D50">
        <v>0</v>
      </c>
    </row>
    <row r="51" spans="2:4" x14ac:dyDescent="0.25">
      <c r="B51">
        <v>48</v>
      </c>
      <c r="C51">
        <v>2.9361468904799999</v>
      </c>
      <c r="D51">
        <v>0</v>
      </c>
    </row>
    <row r="52" spans="2:4" x14ac:dyDescent="0.25">
      <c r="B52">
        <v>49</v>
      </c>
      <c r="C52">
        <v>2.9565773360400001</v>
      </c>
      <c r="D52">
        <v>0</v>
      </c>
    </row>
    <row r="53" spans="2:4" x14ac:dyDescent="0.25">
      <c r="B53">
        <v>50</v>
      </c>
      <c r="C53">
        <v>3.7504460777999999</v>
      </c>
      <c r="D53">
        <v>0</v>
      </c>
    </row>
    <row r="54" spans="2:4" x14ac:dyDescent="0.25">
      <c r="B54">
        <v>51</v>
      </c>
      <c r="C54">
        <v>3.7533647128799998</v>
      </c>
      <c r="D54">
        <v>0</v>
      </c>
    </row>
    <row r="55" spans="2:4" x14ac:dyDescent="0.25">
      <c r="B55">
        <v>52</v>
      </c>
      <c r="C55">
        <v>4.7661310856399997</v>
      </c>
      <c r="D55">
        <v>0</v>
      </c>
    </row>
    <row r="56" spans="2:4" x14ac:dyDescent="0.25">
      <c r="B56">
        <v>53</v>
      </c>
      <c r="C56">
        <v>4.7778056259600001</v>
      </c>
      <c r="D56">
        <v>0</v>
      </c>
    </row>
    <row r="57" spans="2:4" x14ac:dyDescent="0.25">
      <c r="B57">
        <v>54</v>
      </c>
      <c r="C57">
        <v>6.1028659522800002</v>
      </c>
      <c r="D57">
        <v>0</v>
      </c>
    </row>
    <row r="58" spans="2:4" x14ac:dyDescent="0.25">
      <c r="B58">
        <v>55</v>
      </c>
      <c r="C58">
        <v>6.1524827486399998</v>
      </c>
      <c r="D58">
        <v>0</v>
      </c>
    </row>
    <row r="59" spans="2:4" x14ac:dyDescent="0.25">
      <c r="B59">
        <v>56</v>
      </c>
      <c r="C59">
        <v>7.8336165547199998</v>
      </c>
      <c r="D59">
        <v>0</v>
      </c>
    </row>
    <row r="60" spans="2:4" x14ac:dyDescent="0.25">
      <c r="B60">
        <v>57</v>
      </c>
      <c r="C60">
        <v>7.7081152462800002</v>
      </c>
      <c r="D60">
        <v>0</v>
      </c>
    </row>
    <row r="61" spans="2:4" x14ac:dyDescent="0.25">
      <c r="B61">
        <v>58</v>
      </c>
      <c r="C61">
        <v>9.990487878839998</v>
      </c>
      <c r="D61">
        <v>0</v>
      </c>
    </row>
    <row r="62" spans="2:4" x14ac:dyDescent="0.25">
      <c r="B62">
        <v>59</v>
      </c>
      <c r="C62">
        <v>9.8387188546799997</v>
      </c>
      <c r="D62">
        <v>0</v>
      </c>
    </row>
    <row r="63" spans="2:4" x14ac:dyDescent="0.25">
      <c r="B63">
        <v>60</v>
      </c>
      <c r="C63">
        <v>12.73400485404</v>
      </c>
      <c r="D63">
        <v>0</v>
      </c>
    </row>
    <row r="64" spans="2:4" x14ac:dyDescent="0.25">
      <c r="B64">
        <v>61</v>
      </c>
      <c r="C64">
        <v>12.555968114160001</v>
      </c>
      <c r="D64">
        <v>0</v>
      </c>
    </row>
    <row r="65" spans="2:4" x14ac:dyDescent="0.25">
      <c r="B65">
        <v>62</v>
      </c>
      <c r="C65">
        <v>15.781059877560001</v>
      </c>
      <c r="D65">
        <v>0</v>
      </c>
    </row>
    <row r="66" spans="2:4" x14ac:dyDescent="0.25">
      <c r="B66">
        <v>63</v>
      </c>
      <c r="C66">
        <v>16.239285585120001</v>
      </c>
      <c r="D66">
        <v>0</v>
      </c>
    </row>
    <row r="67" spans="2:4" x14ac:dyDescent="0.25">
      <c r="B67">
        <v>64</v>
      </c>
      <c r="C67">
        <v>21.241826112239998</v>
      </c>
      <c r="D67">
        <v>0</v>
      </c>
    </row>
    <row r="68" spans="2:4" x14ac:dyDescent="0.25">
      <c r="B68">
        <v>65</v>
      </c>
      <c r="C68">
        <v>25.275379792799999</v>
      </c>
      <c r="D68">
        <v>0</v>
      </c>
    </row>
    <row r="69" spans="2:4" x14ac:dyDescent="0.25">
      <c r="B69">
        <v>66</v>
      </c>
      <c r="C69">
        <v>12.35458229364</v>
      </c>
      <c r="D69">
        <v>0</v>
      </c>
    </row>
    <row r="70" spans="2:4" x14ac:dyDescent="0.25">
      <c r="B70">
        <v>67</v>
      </c>
      <c r="C70">
        <v>19.058687072399998</v>
      </c>
      <c r="D70">
        <v>0</v>
      </c>
    </row>
    <row r="71" spans="2:4" x14ac:dyDescent="0.25">
      <c r="B71">
        <v>68</v>
      </c>
      <c r="C71">
        <v>17.949605741999999</v>
      </c>
      <c r="D71">
        <v>0</v>
      </c>
    </row>
    <row r="72" spans="2:4" x14ac:dyDescent="0.25">
      <c r="B72">
        <v>69</v>
      </c>
      <c r="C72">
        <v>22.666120031279998</v>
      </c>
      <c r="D72">
        <v>0</v>
      </c>
    </row>
    <row r="73" spans="2:4" x14ac:dyDescent="0.25">
      <c r="B73">
        <v>70</v>
      </c>
      <c r="C73">
        <v>32.104985880000001</v>
      </c>
      <c r="D73">
        <v>0</v>
      </c>
    </row>
    <row r="74" spans="2:4" x14ac:dyDescent="0.25">
      <c r="B74">
        <v>71</v>
      </c>
      <c r="C74">
        <v>15.687663555</v>
      </c>
      <c r="D74">
        <v>0</v>
      </c>
    </row>
    <row r="75" spans="2:4" x14ac:dyDescent="0.25">
      <c r="B75">
        <v>72</v>
      </c>
      <c r="C75">
        <v>22.712818192559997</v>
      </c>
      <c r="D75">
        <v>0</v>
      </c>
    </row>
    <row r="76" spans="2:4" x14ac:dyDescent="0.25">
      <c r="B76">
        <v>73</v>
      </c>
      <c r="C76">
        <v>28.52382063684</v>
      </c>
      <c r="D76">
        <v>0</v>
      </c>
    </row>
    <row r="77" spans="2:4" x14ac:dyDescent="0.25">
      <c r="B77">
        <v>74</v>
      </c>
      <c r="C77">
        <v>26.258959814760001</v>
      </c>
      <c r="D77">
        <v>0</v>
      </c>
    </row>
    <row r="78" spans="2:4" x14ac:dyDescent="0.25">
      <c r="B78">
        <v>75</v>
      </c>
      <c r="C78">
        <v>26.396135663519999</v>
      </c>
      <c r="D78">
        <v>0</v>
      </c>
    </row>
    <row r="79" spans="2:4" x14ac:dyDescent="0.25">
      <c r="B79">
        <v>76</v>
      </c>
      <c r="C79">
        <v>33.797794226400001</v>
      </c>
      <c r="D79">
        <v>0</v>
      </c>
    </row>
    <row r="80" spans="2:4" x14ac:dyDescent="0.25">
      <c r="B80">
        <v>77</v>
      </c>
      <c r="C80">
        <v>34.148030435999999</v>
      </c>
      <c r="D80">
        <v>0</v>
      </c>
    </row>
    <row r="81" spans="2:4" x14ac:dyDescent="0.25">
      <c r="B81">
        <v>78</v>
      </c>
      <c r="C81">
        <v>40.802518418400005</v>
      </c>
      <c r="D81">
        <v>0</v>
      </c>
    </row>
    <row r="82" spans="2:4" x14ac:dyDescent="0.25">
      <c r="B82">
        <v>79</v>
      </c>
      <c r="C82">
        <v>42.466140414000002</v>
      </c>
      <c r="D82">
        <v>0</v>
      </c>
    </row>
    <row r="83" spans="2:4" x14ac:dyDescent="0.25">
      <c r="B83">
        <v>80</v>
      </c>
      <c r="C83">
        <v>53.265090209999997</v>
      </c>
      <c r="D83">
        <v>0</v>
      </c>
    </row>
    <row r="84" spans="2:4" x14ac:dyDescent="0.25">
      <c r="B84">
        <v>81</v>
      </c>
      <c r="C84">
        <v>53.2942765608</v>
      </c>
      <c r="D84">
        <v>0</v>
      </c>
    </row>
    <row r="85" spans="2:4" x14ac:dyDescent="0.25">
      <c r="B85">
        <v>82</v>
      </c>
      <c r="C85">
        <v>67.391283997200006</v>
      </c>
      <c r="D85">
        <v>0</v>
      </c>
    </row>
    <row r="86" spans="2:4" x14ac:dyDescent="0.25">
      <c r="B86">
        <v>83</v>
      </c>
      <c r="C86">
        <v>67.975011013200003</v>
      </c>
      <c r="D86">
        <v>0</v>
      </c>
    </row>
    <row r="87" spans="2:4" x14ac:dyDescent="0.25">
      <c r="B87">
        <v>84</v>
      </c>
      <c r="C87">
        <v>85.486821493199997</v>
      </c>
      <c r="D87">
        <v>0</v>
      </c>
    </row>
    <row r="88" spans="2:4" x14ac:dyDescent="0.25">
      <c r="B88">
        <v>85</v>
      </c>
      <c r="C88">
        <v>86.654275525199992</v>
      </c>
      <c r="D88">
        <v>0</v>
      </c>
    </row>
    <row r="89" spans="2:4" x14ac:dyDescent="0.25">
      <c r="B89">
        <v>86</v>
      </c>
      <c r="C89">
        <v>109.8282380604</v>
      </c>
      <c r="D89">
        <v>0</v>
      </c>
    </row>
    <row r="90" spans="2:4" x14ac:dyDescent="0.25">
      <c r="B90">
        <v>87</v>
      </c>
      <c r="C90">
        <v>110.87894668919999</v>
      </c>
      <c r="D90">
        <v>0</v>
      </c>
    </row>
    <row r="91" spans="2:4" x14ac:dyDescent="0.25">
      <c r="B91">
        <v>88</v>
      </c>
      <c r="C91">
        <v>139.48157047319998</v>
      </c>
      <c r="D91">
        <v>0</v>
      </c>
    </row>
    <row r="92" spans="2:4" x14ac:dyDescent="0.25">
      <c r="B92">
        <v>89</v>
      </c>
      <c r="C92">
        <v>139.59831587639999</v>
      </c>
      <c r="D92">
        <v>0</v>
      </c>
    </row>
    <row r="93" spans="2:4" x14ac:dyDescent="0.25">
      <c r="B93">
        <v>90</v>
      </c>
      <c r="C93">
        <v>220.61962569719998</v>
      </c>
      <c r="D93">
        <v>0</v>
      </c>
    </row>
    <row r="94" spans="2:4" x14ac:dyDescent="0.25">
      <c r="B94">
        <v>91</v>
      </c>
      <c r="C94">
        <v>108.427293222</v>
      </c>
      <c r="D94">
        <v>0</v>
      </c>
    </row>
    <row r="95" spans="2:4" x14ac:dyDescent="0.25">
      <c r="B95">
        <v>92</v>
      </c>
      <c r="C95">
        <v>164.55264581039998</v>
      </c>
      <c r="D95">
        <v>0</v>
      </c>
    </row>
    <row r="96" spans="2:4" x14ac:dyDescent="0.25">
      <c r="B96">
        <v>93</v>
      </c>
      <c r="C96">
        <v>192.60072892919999</v>
      </c>
      <c r="D96">
        <v>0</v>
      </c>
    </row>
    <row r="97" spans="2:4" x14ac:dyDescent="0.25">
      <c r="B97">
        <v>94</v>
      </c>
      <c r="C97">
        <v>178.56209419439998</v>
      </c>
      <c r="D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190.7911751796</v>
      </c>
    </row>
    <row r="3" spans="2:9" x14ac:dyDescent="0.25">
      <c r="B3" s="18">
        <v>150</v>
      </c>
      <c r="C3" s="18">
        <v>200</v>
      </c>
      <c r="D3" s="1">
        <v>177.99004171871999</v>
      </c>
      <c r="E3" s="19" t="str">
        <f>IF(D3="","N/A",IF(OR(D3&lt;B3,D3&gt;C3),"FAIL","PASS"))</f>
        <v>PASS</v>
      </c>
      <c r="H3" t="s">
        <v>39</v>
      </c>
      <c r="I3">
        <v>176.05206802560002</v>
      </c>
    </row>
    <row r="4" spans="2:9" x14ac:dyDescent="0.25">
      <c r="H4" t="s">
        <v>40</v>
      </c>
      <c r="I4">
        <v>168.34687141439997</v>
      </c>
    </row>
    <row r="5" spans="2:9" x14ac:dyDescent="0.25">
      <c r="H5" t="s">
        <v>41</v>
      </c>
      <c r="I5">
        <v>178.38697608960001</v>
      </c>
    </row>
    <row r="6" spans="2:9" x14ac:dyDescent="0.25">
      <c r="B6" s="15" t="s">
        <v>23</v>
      </c>
      <c r="H6" t="s">
        <v>42</v>
      </c>
      <c r="I6">
        <v>176.37311788439999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0.12498984152783439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190.732802478</v>
      </c>
      <c r="J2" t="s">
        <v>26</v>
      </c>
    </row>
    <row r="3" spans="2:10" x14ac:dyDescent="0.25">
      <c r="B3" s="18">
        <v>100</v>
      </c>
      <c r="C3" s="18"/>
      <c r="D3" s="1">
        <v>823.04785894206543</v>
      </c>
      <c r="E3" s="19" t="str">
        <f>IF(D3="","N/A",IF(OR(D3&lt;B3),"FAIL","PASS"))</f>
        <v>PASS</v>
      </c>
      <c r="I3">
        <v>0.23173962535200002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8.1546664135199995E-2</v>
      </c>
    </row>
    <row r="3" spans="2:9" x14ac:dyDescent="0.25">
      <c r="B3" s="18">
        <v>0.05</v>
      </c>
      <c r="C3" s="18">
        <v>0.1</v>
      </c>
      <c r="D3" s="1">
        <v>7.6053792914639998E-2</v>
      </c>
      <c r="E3" s="19" t="str">
        <f>IF(D3="","N/A",IF(OR(D3&lt;B3,D3&gt;C3),"FAIL","PASS"))</f>
        <v>PASS</v>
      </c>
      <c r="H3" t="s">
        <v>39</v>
      </c>
      <c r="I3">
        <v>7.5359157765599996E-2</v>
      </c>
    </row>
    <row r="4" spans="2:9" x14ac:dyDescent="0.25">
      <c r="H4" t="s">
        <v>40</v>
      </c>
      <c r="I4">
        <v>7.2031913774399992E-2</v>
      </c>
    </row>
    <row r="5" spans="2:9" x14ac:dyDescent="0.25">
      <c r="H5" t="s">
        <v>41</v>
      </c>
      <c r="I5">
        <v>7.6380680043599991E-2</v>
      </c>
    </row>
    <row r="6" spans="2:9" x14ac:dyDescent="0.25">
      <c r="H6" t="s">
        <v>42</v>
      </c>
      <c r="I6">
        <v>7.4950548854399987E-2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190.76198882880001</v>
      </c>
      <c r="J2">
        <v>70.2515463756</v>
      </c>
      <c r="K2">
        <v>169.16408923680001</v>
      </c>
      <c r="L2">
        <v>61.262150329199997</v>
      </c>
    </row>
    <row r="3" spans="2:12" x14ac:dyDescent="0.25">
      <c r="B3" s="18">
        <v>50</v>
      </c>
      <c r="C3" s="18"/>
      <c r="D3" s="1">
        <v>55.658370975599993</v>
      </c>
      <c r="E3" s="19" t="str">
        <f>IF(D3="","N/A",IF(OR(D3&lt;B3),"FAIL","PASS"))</f>
        <v>PASS</v>
      </c>
      <c r="H3" t="s">
        <v>39</v>
      </c>
      <c r="I3">
        <v>176.3439315336</v>
      </c>
      <c r="J3">
        <v>66.16545726359999</v>
      </c>
      <c r="K3">
        <v>165.8952179472</v>
      </c>
      <c r="L3">
        <v>62.400418010400003</v>
      </c>
    </row>
    <row r="4" spans="2:12" x14ac:dyDescent="0.25">
      <c r="H4" t="s">
        <v>40</v>
      </c>
      <c r="I4">
        <v>168.69710762399998</v>
      </c>
      <c r="J4">
        <v>64.443462566400001</v>
      </c>
      <c r="K4">
        <v>159.59096617439999</v>
      </c>
      <c r="L4">
        <v>60.649236962400003</v>
      </c>
    </row>
    <row r="5" spans="2:12" x14ac:dyDescent="0.25">
      <c r="H5" t="s">
        <v>41</v>
      </c>
      <c r="I5">
        <v>178.41616244039997</v>
      </c>
      <c r="J5">
        <v>71.010391496400004</v>
      </c>
      <c r="K5">
        <v>160.99191101280002</v>
      </c>
      <c r="L5">
        <v>56.154538939200002</v>
      </c>
    </row>
    <row r="6" spans="2:12" x14ac:dyDescent="0.25">
      <c r="H6" t="s">
        <v>42</v>
      </c>
      <c r="I6">
        <v>176.4898632876</v>
      </c>
      <c r="J6">
        <v>69.726192061199995</v>
      </c>
      <c r="K6">
        <v>160.99191101280002</v>
      </c>
      <c r="L6">
        <v>55.658370975599993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190.55768437319998</v>
      </c>
      <c r="J2">
        <v>70.222360024799997</v>
      </c>
      <c r="K2">
        <v>169.1057165352</v>
      </c>
      <c r="L2">
        <v>61.262150329199997</v>
      </c>
    </row>
    <row r="3" spans="2:12" x14ac:dyDescent="0.25">
      <c r="B3" s="18">
        <v>20</v>
      </c>
      <c r="C3" s="18"/>
      <c r="D3" s="1">
        <v>65.967940813810102</v>
      </c>
      <c r="E3" s="19" t="str">
        <f>IF(D3="","N/A",IF(OR(D3&lt;B3),"FAIL","PASS"))</f>
        <v>PASS</v>
      </c>
      <c r="G3" t="s">
        <v>38</v>
      </c>
      <c r="H3" t="s">
        <v>27</v>
      </c>
      <c r="I3">
        <v>0.2327027749284</v>
      </c>
      <c r="J3">
        <v>0.31959054125999997</v>
      </c>
      <c r="K3">
        <v>0.2520533255088</v>
      </c>
      <c r="L3">
        <v>0.87792543206399998</v>
      </c>
    </row>
    <row r="4" spans="2:12" x14ac:dyDescent="0.25">
      <c r="G4" t="s">
        <v>39</v>
      </c>
      <c r="H4" t="s">
        <v>26</v>
      </c>
      <c r="I4">
        <v>176.31474518280001</v>
      </c>
      <c r="J4">
        <v>66.223829965199997</v>
      </c>
      <c r="K4">
        <v>165.92440429799998</v>
      </c>
      <c r="L4">
        <v>62.458790711999995</v>
      </c>
    </row>
    <row r="5" spans="2:12" x14ac:dyDescent="0.25">
      <c r="G5" t="s">
        <v>39</v>
      </c>
      <c r="H5" t="s">
        <v>27</v>
      </c>
      <c r="I5">
        <v>0.23550466460519998</v>
      </c>
      <c r="J5">
        <v>0.29682518763599997</v>
      </c>
      <c r="K5">
        <v>0.24402707903879997</v>
      </c>
      <c r="L5">
        <v>0.94680521995200007</v>
      </c>
    </row>
    <row r="6" spans="2:12" x14ac:dyDescent="0.25">
      <c r="G6" t="s">
        <v>40</v>
      </c>
      <c r="H6" t="s">
        <v>26</v>
      </c>
      <c r="I6">
        <v>168.63873492239998</v>
      </c>
      <c r="J6">
        <v>64.5602079696</v>
      </c>
      <c r="K6">
        <v>159.649338876</v>
      </c>
      <c r="L6">
        <v>60.736796014799999</v>
      </c>
    </row>
    <row r="7" spans="2:12" x14ac:dyDescent="0.25">
      <c r="G7" t="s">
        <v>40</v>
      </c>
      <c r="H7" t="s">
        <v>27</v>
      </c>
      <c r="I7">
        <v>0.23632188242759999</v>
      </c>
      <c r="J7">
        <v>0.28599705148920002</v>
      </c>
      <c r="K7">
        <v>0.25281217062959999</v>
      </c>
      <c r="L7">
        <v>0.83969131251599993</v>
      </c>
    </row>
    <row r="8" spans="2:12" x14ac:dyDescent="0.25">
      <c r="G8" t="s">
        <v>41</v>
      </c>
      <c r="H8" t="s">
        <v>26</v>
      </c>
      <c r="I8">
        <v>178.27023068639997</v>
      </c>
      <c r="J8">
        <v>71.010391496400004</v>
      </c>
      <c r="K8">
        <v>160.99191101280002</v>
      </c>
      <c r="L8">
        <v>56.154538939200002</v>
      </c>
    </row>
    <row r="9" spans="2:12" x14ac:dyDescent="0.25">
      <c r="G9" t="s">
        <v>41</v>
      </c>
      <c r="H9" t="s">
        <v>27</v>
      </c>
      <c r="I9">
        <v>0.2067269227164</v>
      </c>
      <c r="J9">
        <v>0.31871495073600004</v>
      </c>
      <c r="K9">
        <v>0.22383012428519999</v>
      </c>
      <c r="L9">
        <v>0.83327031533999996</v>
      </c>
    </row>
    <row r="10" spans="2:12" x14ac:dyDescent="0.25">
      <c r="G10" t="s">
        <v>42</v>
      </c>
      <c r="H10" t="s">
        <v>26</v>
      </c>
      <c r="I10">
        <v>176.37311788439999</v>
      </c>
      <c r="J10">
        <v>69.784564762800002</v>
      </c>
      <c r="K10">
        <v>160.962724662</v>
      </c>
      <c r="L10">
        <v>55.658370975599993</v>
      </c>
    </row>
    <row r="11" spans="2:12" x14ac:dyDescent="0.25">
      <c r="G11" t="s">
        <v>42</v>
      </c>
      <c r="H11" t="s">
        <v>27</v>
      </c>
      <c r="I11">
        <v>0.2446983651072</v>
      </c>
      <c r="J11">
        <v>0.31813122372000002</v>
      </c>
      <c r="K11">
        <v>0.24884282692080001</v>
      </c>
      <c r="L11">
        <v>0.78190233793199992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7.67892889548E-2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0.12947065214879999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0.16945595274479999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0.20812786755479998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0.26582928308640003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0.34439893944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0.44275694163599999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0.53265090209999999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0.68062570065599992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0.86829393629999996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1.116669781608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1.4178729218639998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1.8121805211719999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2.2993007160239998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2.9332282554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3.74752744272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4.8040733416800006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6.1495641135600003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7.7022779761200004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9.9817319736000005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12.550130844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16.122540181920002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18.974046655080002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25.879537254359999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32.513594791199999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43.779526199999999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52.827294948000002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67.712333856000001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86.508343771199989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110.8205739876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139.0437752112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178.29941703719999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2024-12-11T07:42:36Z</dcterms:modified>
</cp:coreProperties>
</file>