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16A07F1C-94B1-477A-A5D5-199418A1E549}" xr6:coauthVersionLast="47" xr6:coauthVersionMax="47" xr10:uidLastSave="{00000000-0000-0000-0000-000000000000}"/>
  <bookViews>
    <workbookView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<sst xmlns="http://schemas.openxmlformats.org/spreadsheetml/2006/main" count="171" uniqueCount="101">
  <si>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</si>
  <si>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</si>
  <si>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</si>
  <si>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</si>
  <si>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</si>
  <si>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</si>
  <si>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</si>
  <si>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</si>
  <si>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</si>
  <si>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</si>
  <si>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</si>
  <si>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</si>
  <si>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</si>
  <si>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</si>
  <si>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</si>
  <si>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</si>
  <si>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</si>
  <si>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</si>
  <si>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</si>
  <si>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</si>
  <si>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</si>
  <si>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</si>
  <si>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</si>
  <si>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</si>
  <si>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</si>
  <si>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</si>
  <si>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</si>
  <si>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</si>
  <si>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</si>
  <si>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</si>
  <si>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</si>
  <si>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</si>
  <si>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</si>
  <si>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</si>
  <si>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</si>
  <si>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</si>
  <si>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</si>
  <si>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</si>
  <si>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</si>
  <si>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</si>
  <si>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</si>
  <si>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</si>
  <si>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</si>
  <si>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</si>
  <si>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</si>
  <si>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</si>
  <si>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</si>
  <si>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</si>
  <si>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</si>
  <si>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</si>
  <si>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</si>
  <si>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</si>
  <si>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</si>
  <si>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</si>
  <si>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</si>
  <si>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</si>
  <si>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</si>
  <si>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</si>
  <si>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</si>
  <si>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</si>
  <si>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</si>
  <si>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</si>
  <si>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</si>
  <si>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</si>
  <si>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</si>
  <si>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</si>
  <si>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</si>
  <si>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</si>
  <si>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</si>
  <si>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</si>
  <si>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</si>
  <si>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</si>
  <si>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</si>
  <si>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</si>
  <si>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</si>
  <si>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</si>
  <si>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</si>
  <si>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</si>
  <si>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</si>
  <si>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</si>
  <si>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</si>
  <si>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</si>
  <si>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</si>
  <si>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</si>
  <si>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</si>
  <si>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</si>
  <si>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</si>
  <si>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</si>
  <si>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</si>
  <si>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</si>
  <si>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</si>
  <si>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</si>
  <si>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</si>
  <si>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</si>
  <si>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</si>
  <si>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</si>
  <si>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</si>
  <si>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</si>
  <si>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</si>
  <si>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</si>
  <si>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S24332938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</si>
</sst>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178.28774249687999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0.10381728158441149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693.05263157894728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0.17130000000000001</v>
      </c>
      <c r="E15" s="20">
        <f>ChromaticityCoordinates!G4</f>
        <v>0.49249999999999999</v>
      </c>
      <c r="F15" s="20" t="s">
        <v>49</v>
      </c>
      <c r="H15" s="26">
        <f>ChromaticityCoordinates!H4</f>
        <v>1.2835108102388543E-2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0.45069999999999999</v>
      </c>
      <c r="E16" s="20">
        <f>ChromaticityCoordinates!G5</f>
        <v>0.52790000000000004</v>
      </c>
      <c r="F16" s="20" t="s">
        <v>49</v>
      </c>
      <c r="H16" s="26">
        <f>ChromaticityCoordinates!H5</f>
        <v>3.1622776601685577E-4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0.11890000000000001</v>
      </c>
      <c r="E17" s="20">
        <f>ChromaticityCoordinates!G6</f>
        <v>0.56240000000000001</v>
      </c>
      <c r="F17" s="20" t="s">
        <v>49</v>
      </c>
      <c r="H17" s="26">
        <f>ChromaticityCoordinates!H6</f>
        <v>6.9115844782509902E-3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0.1205</v>
      </c>
      <c r="E18" s="20">
        <f>ChromaticityCoordinates!G7</f>
        <v>0.2994</v>
      </c>
      <c r="F18" s="20" t="s">
        <v>49</v>
      </c>
      <c r="H18" s="26">
        <f>ChromaticityCoordinates!H7</f>
        <v>1.6589454481688085E-2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7.8225257414160004E-2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53.440208314799996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61.740006718172658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7.8336165547200007E-2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0.12929553404399999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0.16916408923679999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0.20795274945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0.26580009673559996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0.34410707593200002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0.441881351112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0.53265090209999999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0.68091756416400007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0.86712648226800004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1.114626737052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1.419332239404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1.806926978028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2.3109752563439998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2.9244723501599998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3.74752744272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4.7778056259600001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6.0882727768799993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7.78983702852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9.8066138687999995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12.812808001199999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15.71393127072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20.555946868440003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26.235610734119998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32.250917633999997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39.576691684799997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53.469394665599992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68.354433573599991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85.661939598000004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110.29521967319999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140.15285654159999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178.00755352919998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0.17130000000000001</v>
      </c>
      <c r="G4" s="4">
        <v>0.49249999999999999</v>
      </c>
      <c r="H4" s="3">
        <f>IF(OR((F4=""),(G4="")),"",SQRT((F4-C4)^2+(G4-D4)^2))</f>
        <v>1.2835108102388543E-2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-5.6999999999999829E-3</v>
      </c>
      <c r="O4" s="3">
        <f>IF(G4="","",G4-D4)</f>
        <v>1.150000000000001E-2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0.45069999999999999</v>
      </c>
      <c r="G5" s="4">
        <v>0.52790000000000004</v>
      </c>
      <c r="H5" s="3">
        <f t="shared" ref="H5:H7" si="0">IF(OR((F5=""),(G5="")),"",SQRT((F5-C5)^2+(G5-D5)^2))</f>
        <v>3.1622776601685577E-4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-3.0000000000002247E-4</v>
      </c>
      <c r="O5" s="3">
        <f>IF(G5="","",G5-D5)</f>
        <v>-9.9999999999988987E-5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0.11890000000000001</v>
      </c>
      <c r="G6" s="4">
        <v>0.56240000000000001</v>
      </c>
      <c r="H6" s="3">
        <f t="shared" si="0"/>
        <v>6.9115844782509902E-3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6.9000000000000034E-3</v>
      </c>
      <c r="O6" s="3">
        <f t="shared" ref="O6:O7" si="6">IF(G6="","",G6-D6)</f>
        <v>3.9999999999995595E-4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0.1205</v>
      </c>
      <c r="G7" s="3">
        <v>0.2994</v>
      </c>
      <c r="H7" s="3">
        <f t="shared" si="0"/>
        <v>1.6589454481688085E-2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-2.5000000000000022E-3</v>
      </c>
      <c r="O7" s="3">
        <f t="shared" si="6"/>
        <v>1.6400000000000026E-2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219.36461261279999</v>
      </c>
      <c r="F3" s="8"/>
    </row>
    <row r="4" spans="2:6" x14ac:dyDescent="0.25">
      <c r="B4" s="1" t="s">
        <v>39</v>
      </c>
      <c r="C4" s="18"/>
      <c r="D4" s="18"/>
      <c r="E4" s="1">
        <v>203.16618791880001</v>
      </c>
      <c r="F4" s="8"/>
    </row>
    <row r="5" spans="2:6" x14ac:dyDescent="0.25">
      <c r="B5" s="1" t="s">
        <v>40</v>
      </c>
      <c r="C5" s="18"/>
      <c r="D5" s="18"/>
      <c r="E5" s="1">
        <v>197.7958993716</v>
      </c>
      <c r="F5" s="8"/>
    </row>
    <row r="6" spans="2:6" x14ac:dyDescent="0.25">
      <c r="B6" s="1" t="s">
        <v>41</v>
      </c>
      <c r="C6" s="18"/>
      <c r="D6" s="18"/>
      <c r="E6" s="1">
        <v>197.62078126680001</v>
      </c>
      <c r="F6" s="8"/>
    </row>
    <row r="7" spans="2:6" x14ac:dyDescent="0.25">
      <c r="B7" s="1" t="s">
        <v>42</v>
      </c>
      <c r="C7" s="18"/>
      <c r="D7" s="18"/>
      <c r="E7" s="1">
        <v>199.37196231480002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7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0.1067636712264</v>
      </c>
      <c r="D4">
        <v>0</v>
      </c>
    </row>
    <row r="5" spans="2:4" x14ac:dyDescent="0.25">
      <c r="B5">
        <v>2</v>
      </c>
      <c r="C5">
        <v>4.9383305553599995E-2</v>
      </c>
      <c r="D5">
        <v>0</v>
      </c>
    </row>
    <row r="6" spans="2:4" x14ac:dyDescent="0.25">
      <c r="B6">
        <v>3</v>
      </c>
      <c r="C6">
        <v>7.8161047442399989E-2</v>
      </c>
      <c r="D6">
        <v>0</v>
      </c>
    </row>
    <row r="7" spans="2:4" x14ac:dyDescent="0.25">
      <c r="B7">
        <v>4</v>
      </c>
      <c r="C7">
        <v>7.8073488390000001E-2</v>
      </c>
      <c r="D7">
        <v>0</v>
      </c>
    </row>
    <row r="8" spans="2:4" x14ac:dyDescent="0.25">
      <c r="B8">
        <v>5</v>
      </c>
      <c r="C8">
        <v>0.10959474725399999</v>
      </c>
      <c r="D8">
        <v>0</v>
      </c>
    </row>
    <row r="9" spans="2:4" x14ac:dyDescent="0.25">
      <c r="B9">
        <v>6</v>
      </c>
      <c r="C9">
        <v>0.1483834074672</v>
      </c>
      <c r="D9">
        <v>0</v>
      </c>
    </row>
    <row r="10" spans="2:4" x14ac:dyDescent="0.25">
      <c r="B10">
        <v>7</v>
      </c>
      <c r="C10">
        <v>7.0280732726399994E-2</v>
      </c>
      <c r="D10">
        <v>0</v>
      </c>
    </row>
    <row r="11" spans="2:4" x14ac:dyDescent="0.25">
      <c r="B11">
        <v>8</v>
      </c>
      <c r="C11">
        <v>0.10947800185079999</v>
      </c>
      <c r="D11">
        <v>0</v>
      </c>
    </row>
    <row r="12" spans="2:4" x14ac:dyDescent="0.25">
      <c r="B12">
        <v>9</v>
      </c>
      <c r="C12">
        <v>0.12912041593920001</v>
      </c>
      <c r="D12">
        <v>0</v>
      </c>
    </row>
    <row r="13" spans="2:4" x14ac:dyDescent="0.25">
      <c r="B13">
        <v>10</v>
      </c>
      <c r="C13">
        <v>0.1290912295884</v>
      </c>
      <c r="D13">
        <v>0</v>
      </c>
    </row>
    <row r="14" spans="2:4" x14ac:dyDescent="0.25">
      <c r="B14">
        <v>11</v>
      </c>
      <c r="C14">
        <v>0.16916408923679999</v>
      </c>
      <c r="D14">
        <v>0</v>
      </c>
    </row>
    <row r="15" spans="2:4" x14ac:dyDescent="0.25">
      <c r="B15">
        <v>12</v>
      </c>
      <c r="C15">
        <v>0.1691932755876</v>
      </c>
      <c r="D15">
        <v>0</v>
      </c>
    </row>
    <row r="16" spans="2:4" x14ac:dyDescent="0.25">
      <c r="B16">
        <v>13</v>
      </c>
      <c r="C16">
        <v>0.22059043934639999</v>
      </c>
      <c r="D16">
        <v>0</v>
      </c>
    </row>
    <row r="17" spans="2:4" x14ac:dyDescent="0.25">
      <c r="B17">
        <v>14</v>
      </c>
      <c r="C17">
        <v>0.23871516319319999</v>
      </c>
      <c r="D17">
        <v>0</v>
      </c>
    </row>
    <row r="18" spans="2:4" x14ac:dyDescent="0.25">
      <c r="B18">
        <v>15</v>
      </c>
      <c r="C18">
        <v>0.11528608566000001</v>
      </c>
      <c r="D18">
        <v>0</v>
      </c>
    </row>
    <row r="19" spans="2:4" x14ac:dyDescent="0.25">
      <c r="B19">
        <v>16</v>
      </c>
      <c r="C19">
        <v>0.17701521760200001</v>
      </c>
      <c r="D19">
        <v>0</v>
      </c>
    </row>
    <row r="20" spans="2:4" x14ac:dyDescent="0.25">
      <c r="B20">
        <v>17</v>
      </c>
      <c r="C20">
        <v>0.20815705390559999</v>
      </c>
      <c r="D20">
        <v>0</v>
      </c>
    </row>
    <row r="21" spans="2:4" x14ac:dyDescent="0.25">
      <c r="B21">
        <v>18</v>
      </c>
      <c r="C21">
        <v>0.20806949485319998</v>
      </c>
      <c r="D21">
        <v>0</v>
      </c>
    </row>
    <row r="22" spans="2:4" x14ac:dyDescent="0.25">
      <c r="B22">
        <v>19</v>
      </c>
      <c r="C22">
        <v>0.2660044011912</v>
      </c>
      <c r="D22">
        <v>0</v>
      </c>
    </row>
    <row r="23" spans="2:4" x14ac:dyDescent="0.25">
      <c r="B23">
        <v>20</v>
      </c>
      <c r="C23">
        <v>0.26594602848959997</v>
      </c>
      <c r="D23">
        <v>0</v>
      </c>
    </row>
    <row r="24" spans="2:4" x14ac:dyDescent="0.25">
      <c r="B24">
        <v>21</v>
      </c>
      <c r="C24">
        <v>0.34410707593200002</v>
      </c>
      <c r="D24">
        <v>0</v>
      </c>
    </row>
    <row r="25" spans="2:4" x14ac:dyDescent="0.25">
      <c r="B25">
        <v>22</v>
      </c>
      <c r="C25">
        <v>0.34410707593200002</v>
      </c>
      <c r="D25">
        <v>0</v>
      </c>
    </row>
    <row r="26" spans="2:4" x14ac:dyDescent="0.25">
      <c r="B26">
        <v>23</v>
      </c>
      <c r="C26">
        <v>0.44246507812800001</v>
      </c>
      <c r="D26">
        <v>0</v>
      </c>
    </row>
    <row r="27" spans="2:4" x14ac:dyDescent="0.25">
      <c r="B27">
        <v>24</v>
      </c>
      <c r="C27">
        <v>0.44275694163599999</v>
      </c>
      <c r="D27">
        <v>0</v>
      </c>
    </row>
    <row r="28" spans="2:4" x14ac:dyDescent="0.25">
      <c r="B28">
        <v>25</v>
      </c>
      <c r="C28">
        <v>0.56971756761600001</v>
      </c>
      <c r="D28">
        <v>0</v>
      </c>
    </row>
    <row r="29" spans="2:4" x14ac:dyDescent="0.25">
      <c r="B29">
        <v>26</v>
      </c>
      <c r="C29">
        <v>0.609411004704</v>
      </c>
      <c r="D29">
        <v>0</v>
      </c>
    </row>
    <row r="30" spans="2:4" x14ac:dyDescent="0.25">
      <c r="B30">
        <v>27</v>
      </c>
      <c r="C30">
        <v>0.30207873077999997</v>
      </c>
      <c r="D30">
        <v>0</v>
      </c>
    </row>
    <row r="31" spans="2:4" x14ac:dyDescent="0.25">
      <c r="B31">
        <v>28</v>
      </c>
      <c r="C31">
        <v>0.45589079949600003</v>
      </c>
      <c r="D31">
        <v>0</v>
      </c>
    </row>
    <row r="32" spans="2:4" x14ac:dyDescent="0.25">
      <c r="B32">
        <v>29</v>
      </c>
      <c r="C32">
        <v>0.53294276560800002</v>
      </c>
      <c r="D32">
        <v>0</v>
      </c>
    </row>
    <row r="33" spans="2:4" x14ac:dyDescent="0.25">
      <c r="B33">
        <v>30</v>
      </c>
      <c r="C33">
        <v>0.53294276560800002</v>
      </c>
      <c r="D33">
        <v>0</v>
      </c>
    </row>
    <row r="34" spans="2:4" x14ac:dyDescent="0.25">
      <c r="B34">
        <v>31</v>
      </c>
      <c r="C34">
        <v>0.68120942767199999</v>
      </c>
      <c r="D34">
        <v>0</v>
      </c>
    </row>
    <row r="35" spans="2:4" x14ac:dyDescent="0.25">
      <c r="B35">
        <v>32</v>
      </c>
      <c r="C35">
        <v>0.68150129118000002</v>
      </c>
      <c r="D35">
        <v>0</v>
      </c>
    </row>
    <row r="36" spans="2:4" x14ac:dyDescent="0.25">
      <c r="B36">
        <v>33</v>
      </c>
      <c r="C36">
        <v>0.86916952682400006</v>
      </c>
      <c r="D36">
        <v>0</v>
      </c>
    </row>
    <row r="37" spans="2:4" x14ac:dyDescent="0.25">
      <c r="B37">
        <v>34</v>
      </c>
      <c r="C37">
        <v>0.86800207279200003</v>
      </c>
      <c r="D37">
        <v>0</v>
      </c>
    </row>
    <row r="38" spans="2:4" x14ac:dyDescent="0.25">
      <c r="B38">
        <v>35</v>
      </c>
      <c r="C38">
        <v>1.1160860545919999</v>
      </c>
      <c r="D38">
        <v>0</v>
      </c>
    </row>
    <row r="39" spans="2:4" x14ac:dyDescent="0.25">
      <c r="B39">
        <v>36</v>
      </c>
      <c r="C39">
        <v>1.1160860545919999</v>
      </c>
      <c r="D39">
        <v>0</v>
      </c>
    </row>
    <row r="40" spans="2:4" x14ac:dyDescent="0.25">
      <c r="B40">
        <v>37</v>
      </c>
      <c r="C40">
        <v>1.4149542867839999</v>
      </c>
      <c r="D40">
        <v>0</v>
      </c>
    </row>
    <row r="41" spans="2:4" x14ac:dyDescent="0.25">
      <c r="B41">
        <v>38</v>
      </c>
      <c r="C41">
        <v>1.421667147468</v>
      </c>
      <c r="D41">
        <v>0</v>
      </c>
    </row>
    <row r="42" spans="2:4" x14ac:dyDescent="0.25">
      <c r="B42">
        <v>39</v>
      </c>
      <c r="C42">
        <v>1.820352699396</v>
      </c>
      <c r="D42">
        <v>0</v>
      </c>
    </row>
    <row r="43" spans="2:4" x14ac:dyDescent="0.25">
      <c r="B43">
        <v>40</v>
      </c>
      <c r="C43">
        <v>1.818601518348</v>
      </c>
      <c r="D43">
        <v>0</v>
      </c>
    </row>
    <row r="44" spans="2:4" x14ac:dyDescent="0.25">
      <c r="B44">
        <v>41</v>
      </c>
      <c r="C44">
        <v>2.3063054402160001</v>
      </c>
      <c r="D44">
        <v>0</v>
      </c>
    </row>
    <row r="45" spans="2:4" x14ac:dyDescent="0.25">
      <c r="B45">
        <v>42</v>
      </c>
      <c r="C45">
        <v>2.3109752563439998</v>
      </c>
      <c r="D45">
        <v>0</v>
      </c>
    </row>
    <row r="46" spans="2:4" x14ac:dyDescent="0.25">
      <c r="B46">
        <v>43</v>
      </c>
      <c r="C46">
        <v>2.9273909852399997</v>
      </c>
      <c r="D46">
        <v>0</v>
      </c>
    </row>
    <row r="47" spans="2:4" x14ac:dyDescent="0.25">
      <c r="B47">
        <v>44</v>
      </c>
      <c r="C47">
        <v>2.9303096203199996</v>
      </c>
      <c r="D47">
        <v>0</v>
      </c>
    </row>
    <row r="48" spans="2:4" x14ac:dyDescent="0.25">
      <c r="B48">
        <v>45</v>
      </c>
      <c r="C48">
        <v>3.74752744272</v>
      </c>
      <c r="D48">
        <v>0</v>
      </c>
    </row>
    <row r="49" spans="2:4" x14ac:dyDescent="0.25">
      <c r="B49">
        <v>46</v>
      </c>
      <c r="C49">
        <v>3.77379515844</v>
      </c>
      <c r="D49">
        <v>0</v>
      </c>
    </row>
    <row r="50" spans="2:4" x14ac:dyDescent="0.25">
      <c r="B50">
        <v>47</v>
      </c>
      <c r="C50">
        <v>4.7865615311999994</v>
      </c>
      <c r="D50">
        <v>0</v>
      </c>
    </row>
    <row r="51" spans="2:4" x14ac:dyDescent="0.25">
      <c r="B51">
        <v>48</v>
      </c>
      <c r="C51">
        <v>4.8128292469199998</v>
      </c>
      <c r="D51">
        <v>0</v>
      </c>
    </row>
    <row r="52" spans="2:4" x14ac:dyDescent="0.25">
      <c r="B52">
        <v>49</v>
      </c>
      <c r="C52">
        <v>6.0474118857599999</v>
      </c>
      <c r="D52">
        <v>0</v>
      </c>
    </row>
    <row r="53" spans="2:4" x14ac:dyDescent="0.25">
      <c r="B53">
        <v>50</v>
      </c>
      <c r="C53">
        <v>6.1437268433999996</v>
      </c>
      <c r="D53">
        <v>0</v>
      </c>
    </row>
    <row r="54" spans="2:4" x14ac:dyDescent="0.25">
      <c r="B54">
        <v>51</v>
      </c>
      <c r="C54">
        <v>7.8306979196399995</v>
      </c>
      <c r="D54">
        <v>0</v>
      </c>
    </row>
    <row r="55" spans="2:4" x14ac:dyDescent="0.25">
      <c r="B55">
        <v>52</v>
      </c>
      <c r="C55">
        <v>7.6964407059599997</v>
      </c>
      <c r="D55">
        <v>0</v>
      </c>
    </row>
    <row r="56" spans="2:4" x14ac:dyDescent="0.25">
      <c r="B56">
        <v>53</v>
      </c>
      <c r="C56">
        <v>9.9817319736000005</v>
      </c>
      <c r="D56">
        <v>0</v>
      </c>
    </row>
    <row r="57" spans="2:4" x14ac:dyDescent="0.25">
      <c r="B57">
        <v>54</v>
      </c>
      <c r="C57">
        <v>9.6577634797200016</v>
      </c>
      <c r="D57">
        <v>0</v>
      </c>
    </row>
    <row r="58" spans="2:4" x14ac:dyDescent="0.25">
      <c r="B58">
        <v>55</v>
      </c>
      <c r="C58">
        <v>12.386687279519998</v>
      </c>
      <c r="D58">
        <v>0</v>
      </c>
    </row>
    <row r="59" spans="2:4" x14ac:dyDescent="0.25">
      <c r="B59">
        <v>56</v>
      </c>
      <c r="C59">
        <v>12.54721220892</v>
      </c>
      <c r="D59">
        <v>0</v>
      </c>
    </row>
    <row r="60" spans="2:4" x14ac:dyDescent="0.25">
      <c r="B60">
        <v>57</v>
      </c>
      <c r="C60">
        <v>15.918235726319999</v>
      </c>
      <c r="D60">
        <v>0</v>
      </c>
    </row>
    <row r="61" spans="2:4" x14ac:dyDescent="0.25">
      <c r="B61">
        <v>58</v>
      </c>
      <c r="C61">
        <v>16.116702911760001</v>
      </c>
      <c r="D61">
        <v>0</v>
      </c>
    </row>
    <row r="62" spans="2:4" x14ac:dyDescent="0.25">
      <c r="B62">
        <v>59</v>
      </c>
      <c r="C62">
        <v>20.625994110360001</v>
      </c>
      <c r="D62">
        <v>0</v>
      </c>
    </row>
    <row r="63" spans="2:4" x14ac:dyDescent="0.25">
      <c r="B63">
        <v>60</v>
      </c>
      <c r="C63">
        <v>20.628912745440001</v>
      </c>
      <c r="D63">
        <v>0</v>
      </c>
    </row>
    <row r="64" spans="2:4" x14ac:dyDescent="0.25">
      <c r="B64">
        <v>61</v>
      </c>
      <c r="C64">
        <v>26.530392877200001</v>
      </c>
      <c r="D64">
        <v>0</v>
      </c>
    </row>
    <row r="65" spans="2:4" x14ac:dyDescent="0.25">
      <c r="B65">
        <v>62</v>
      </c>
      <c r="C65">
        <v>25.447579262519998</v>
      </c>
      <c r="D65">
        <v>0</v>
      </c>
    </row>
    <row r="66" spans="2:4" x14ac:dyDescent="0.25">
      <c r="B66">
        <v>63</v>
      </c>
      <c r="C66">
        <v>32.484408440399996</v>
      </c>
      <c r="D66">
        <v>0</v>
      </c>
    </row>
    <row r="67" spans="2:4" x14ac:dyDescent="0.25">
      <c r="B67">
        <v>64</v>
      </c>
      <c r="C67">
        <v>34.323148540799998</v>
      </c>
      <c r="D67">
        <v>0</v>
      </c>
    </row>
    <row r="68" spans="2:4" x14ac:dyDescent="0.25">
      <c r="B68">
        <v>65</v>
      </c>
      <c r="C68">
        <v>41.882413397999997</v>
      </c>
      <c r="D68">
        <v>0</v>
      </c>
    </row>
    <row r="69" spans="2:4" x14ac:dyDescent="0.25">
      <c r="B69">
        <v>66</v>
      </c>
      <c r="C69">
        <v>40.4522822088</v>
      </c>
      <c r="D69">
        <v>0</v>
      </c>
    </row>
    <row r="70" spans="2:4" x14ac:dyDescent="0.25">
      <c r="B70">
        <v>67</v>
      </c>
      <c r="C70">
        <v>53.556953717999995</v>
      </c>
      <c r="D70">
        <v>0</v>
      </c>
    </row>
    <row r="71" spans="2:4" x14ac:dyDescent="0.25">
      <c r="B71">
        <v>68</v>
      </c>
      <c r="C71">
        <v>53.177531157599994</v>
      </c>
      <c r="D71">
        <v>0</v>
      </c>
    </row>
    <row r="72" spans="2:4" x14ac:dyDescent="0.25">
      <c r="B72">
        <v>69</v>
      </c>
      <c r="C72">
        <v>67.887451960799993</v>
      </c>
      <c r="D72">
        <v>0</v>
      </c>
    </row>
    <row r="73" spans="2:4" x14ac:dyDescent="0.25">
      <c r="B73">
        <v>70</v>
      </c>
      <c r="C73">
        <v>67.916638311599996</v>
      </c>
      <c r="D73">
        <v>0</v>
      </c>
    </row>
    <row r="74" spans="2:4" x14ac:dyDescent="0.25">
      <c r="B74">
        <v>71</v>
      </c>
      <c r="C74">
        <v>86.595902823599999</v>
      </c>
      <c r="D74">
        <v>0</v>
      </c>
    </row>
    <row r="75" spans="2:4" x14ac:dyDescent="0.25">
      <c r="B75">
        <v>72</v>
      </c>
      <c r="C75">
        <v>85.311703388400005</v>
      </c>
      <c r="D75">
        <v>0</v>
      </c>
    </row>
    <row r="76" spans="2:4" x14ac:dyDescent="0.25">
      <c r="B76">
        <v>73</v>
      </c>
      <c r="C76">
        <v>110.64545588280001</v>
      </c>
      <c r="D76">
        <v>0</v>
      </c>
    </row>
    <row r="77" spans="2:4" x14ac:dyDescent="0.25">
      <c r="B77">
        <v>74</v>
      </c>
      <c r="C77">
        <v>110.6746422336</v>
      </c>
      <c r="D77">
        <v>0</v>
      </c>
    </row>
    <row r="78" spans="2:4" x14ac:dyDescent="0.25">
      <c r="B78">
        <v>75</v>
      </c>
      <c r="C78">
        <v>139.77343398119999</v>
      </c>
      <c r="D78">
        <v>0</v>
      </c>
    </row>
    <row r="79" spans="2:4" x14ac:dyDescent="0.25">
      <c r="B79">
        <v>76</v>
      </c>
      <c r="C79">
        <v>139.53994317480002</v>
      </c>
      <c r="D79">
        <v>0</v>
      </c>
    </row>
    <row r="80" spans="2:4" x14ac:dyDescent="0.25">
      <c r="B80">
        <v>77</v>
      </c>
      <c r="C80">
        <v>203.74991493479999</v>
      </c>
      <c r="D80">
        <v>0</v>
      </c>
    </row>
    <row r="81" spans="2:4" x14ac:dyDescent="0.25">
      <c r="B81">
        <v>78</v>
      </c>
      <c r="C81">
        <v>102.3565322556</v>
      </c>
      <c r="D81">
        <v>0</v>
      </c>
    </row>
    <row r="82" spans="2:4" x14ac:dyDescent="0.25">
      <c r="B82">
        <v>79</v>
      </c>
      <c r="C82">
        <v>152.90729184119999</v>
      </c>
      <c r="D82">
        <v>0</v>
      </c>
    </row>
    <row r="83" spans="2:4" x14ac:dyDescent="0.25">
      <c r="B83">
        <v>80</v>
      </c>
      <c r="C83">
        <v>178.09511258160001</v>
      </c>
      <c r="D83">
        <v>0</v>
      </c>
    </row>
    <row r="84" spans="2:4" x14ac:dyDescent="0.25">
      <c r="B84">
        <v>81</v>
      </c>
      <c r="C84">
        <v>82.509813711599989</v>
      </c>
      <c r="D84">
        <v>0</v>
      </c>
    </row>
    <row r="85" spans="2:4" x14ac:dyDescent="0.25">
      <c r="B85">
        <v>82</v>
      </c>
      <c r="C85">
        <v>82.539000062400007</v>
      </c>
      <c r="D85">
        <v>0</v>
      </c>
    </row>
    <row r="86" spans="2:4" x14ac:dyDescent="0.25">
      <c r="B86">
        <v>83</v>
      </c>
      <c r="C86">
        <v>105.0124901784</v>
      </c>
      <c r="D86">
        <v>0</v>
      </c>
    </row>
    <row r="87" spans="2:4" x14ac:dyDescent="0.25">
      <c r="B87">
        <v>84</v>
      </c>
      <c r="C87">
        <v>104.8665584244</v>
      </c>
      <c r="D87">
        <v>0</v>
      </c>
    </row>
    <row r="88" spans="2:4" x14ac:dyDescent="0.25">
      <c r="B88">
        <v>85</v>
      </c>
      <c r="C88">
        <v>133.46918220840001</v>
      </c>
      <c r="D88">
        <v>0</v>
      </c>
    </row>
    <row r="89" spans="2:4" x14ac:dyDescent="0.25">
      <c r="B89">
        <v>86</v>
      </c>
      <c r="C89">
        <v>133.76104571639999</v>
      </c>
      <c r="D89">
        <v>0</v>
      </c>
    </row>
    <row r="90" spans="2:4" x14ac:dyDescent="0.25">
      <c r="B90">
        <v>87</v>
      </c>
      <c r="C90">
        <v>223.567447128</v>
      </c>
      <c r="D90">
        <v>0</v>
      </c>
    </row>
    <row r="91" spans="2:4" x14ac:dyDescent="0.25">
      <c r="B91">
        <v>88</v>
      </c>
      <c r="C91">
        <v>111.46267370519999</v>
      </c>
      <c r="D91">
        <v>0</v>
      </c>
    </row>
    <row r="92" spans="2:4" x14ac:dyDescent="0.25">
      <c r="B92">
        <v>89</v>
      </c>
      <c r="C92">
        <v>167.32534913639998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192.22130636880001</v>
      </c>
    </row>
    <row r="3" spans="2:9" x14ac:dyDescent="0.25">
      <c r="B3" s="18">
        <v>150</v>
      </c>
      <c r="C3" s="18">
        <v>200</v>
      </c>
      <c r="D3" s="1">
        <v>178.28774249687999</v>
      </c>
      <c r="E3" s="19" t="str">
        <f>IF(D3="","N/A",IF(OR(D3&lt;B3,D3&gt;C3),"FAIL","PASS"))</f>
        <v>PASS</v>
      </c>
      <c r="H3" t="s">
        <v>39</v>
      </c>
      <c r="I3">
        <v>178.06592623080002</v>
      </c>
    </row>
    <row r="4" spans="2:9" x14ac:dyDescent="0.25">
      <c r="H4" t="s">
        <v>40</v>
      </c>
      <c r="I4">
        <v>173.3377374012</v>
      </c>
    </row>
    <row r="5" spans="2:9" x14ac:dyDescent="0.25">
      <c r="H5" t="s">
        <v>41</v>
      </c>
      <c r="I5">
        <v>173.25017834880001</v>
      </c>
    </row>
    <row r="6" spans="2:9" x14ac:dyDescent="0.25">
      <c r="B6" s="15" t="s">
        <v>23</v>
      </c>
      <c r="H6" t="s">
        <v>42</v>
      </c>
      <c r="I6">
        <v>174.5635641348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0.10381728158441149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192.16293366719998</v>
      </c>
      <c r="J2" t="s">
        <v>26</v>
      </c>
    </row>
    <row r="3" spans="2:10" x14ac:dyDescent="0.25">
      <c r="B3" s="18">
        <v>100</v>
      </c>
      <c r="C3" s="18"/>
      <c r="D3" s="1">
        <v>693.05263157894728</v>
      </c>
      <c r="E3" s="19" t="str">
        <f>IF(D3="","N/A",IF(OR(D3&lt;B3),"FAIL","PASS"))</f>
        <v>PASS</v>
      </c>
      <c r="I3">
        <v>0.2772703326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8.4523671916800006E-2</v>
      </c>
    </row>
    <row r="3" spans="2:9" x14ac:dyDescent="0.25">
      <c r="B3" s="18">
        <v>0.05</v>
      </c>
      <c r="C3" s="18">
        <v>0.1</v>
      </c>
      <c r="D3" s="1">
        <v>7.8225257414160004E-2</v>
      </c>
      <c r="E3" s="19" t="str">
        <f>IF(D3="","N/A",IF(OR(D3&lt;B3,D3&gt;C3),"FAIL","PASS"))</f>
        <v>PASS</v>
      </c>
      <c r="H3" t="s">
        <v>39</v>
      </c>
      <c r="I3">
        <v>7.8131861091600002E-2</v>
      </c>
    </row>
    <row r="4" spans="2:9" x14ac:dyDescent="0.25">
      <c r="H4" t="s">
        <v>40</v>
      </c>
      <c r="I4">
        <v>7.6030443833999997E-2</v>
      </c>
    </row>
    <row r="5" spans="2:9" x14ac:dyDescent="0.25">
      <c r="H5" t="s">
        <v>41</v>
      </c>
      <c r="I5">
        <v>7.6176375588E-2</v>
      </c>
    </row>
    <row r="6" spans="2:9" x14ac:dyDescent="0.25">
      <c r="H6" t="s">
        <v>42</v>
      </c>
      <c r="I6">
        <v>7.6263934640399988E-2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192.36723812279999</v>
      </c>
      <c r="J2">
        <v>68.500365327599994</v>
      </c>
      <c r="K2">
        <v>169.54351179719998</v>
      </c>
      <c r="L2">
        <v>58.868869563599993</v>
      </c>
    </row>
    <row r="3" spans="2:12" x14ac:dyDescent="0.25">
      <c r="B3" s="18">
        <v>50</v>
      </c>
      <c r="C3" s="18"/>
      <c r="D3" s="1">
        <v>53.440208314799996</v>
      </c>
      <c r="E3" s="19" t="str">
        <f>IF(D3="","N/A",IF(OR(D3&lt;B3),"FAIL","PASS"))</f>
        <v>PASS</v>
      </c>
      <c r="H3" t="s">
        <v>39</v>
      </c>
      <c r="I3">
        <v>178.15348528319998</v>
      </c>
      <c r="J3">
        <v>65.669289300000003</v>
      </c>
      <c r="K3">
        <v>167.06267197919999</v>
      </c>
      <c r="L3">
        <v>60.999473172000002</v>
      </c>
    </row>
    <row r="4" spans="2:12" x14ac:dyDescent="0.25">
      <c r="H4" t="s">
        <v>40</v>
      </c>
      <c r="I4">
        <v>173.4252964536</v>
      </c>
      <c r="J4">
        <v>63.742990147199997</v>
      </c>
      <c r="K4">
        <v>163.1808873228</v>
      </c>
      <c r="L4">
        <v>58.781310511199997</v>
      </c>
    </row>
    <row r="5" spans="2:12" x14ac:dyDescent="0.25">
      <c r="H5" t="s">
        <v>41</v>
      </c>
      <c r="I5">
        <v>173.36692375199999</v>
      </c>
      <c r="J5">
        <v>69.755378411999999</v>
      </c>
      <c r="K5">
        <v>157.60629431999999</v>
      </c>
      <c r="L5">
        <v>54.344985189599996</v>
      </c>
    </row>
    <row r="6" spans="2:12" x14ac:dyDescent="0.25">
      <c r="H6" t="s">
        <v>42</v>
      </c>
      <c r="I6">
        <v>174.68030953799999</v>
      </c>
      <c r="J6">
        <v>67.449656698799998</v>
      </c>
      <c r="K6">
        <v>158.8029347028</v>
      </c>
      <c r="L6">
        <v>53.440208314799996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192.192120018</v>
      </c>
      <c r="J2">
        <v>68.500365327599994</v>
      </c>
      <c r="K2">
        <v>169.572698148</v>
      </c>
      <c r="L2">
        <v>58.956428615999997</v>
      </c>
    </row>
    <row r="3" spans="2:12" x14ac:dyDescent="0.25">
      <c r="B3" s="18">
        <v>20</v>
      </c>
      <c r="C3" s="18"/>
      <c r="D3" s="1">
        <v>61.740006718172658</v>
      </c>
      <c r="E3" s="19" t="str">
        <f>IF(D3="","N/A",IF(OR(D3&lt;B3),"FAIL","PASS"))</f>
        <v>PASS</v>
      </c>
      <c r="G3" t="s">
        <v>38</v>
      </c>
      <c r="H3" t="s">
        <v>27</v>
      </c>
      <c r="I3">
        <v>0.27750382340640001</v>
      </c>
      <c r="J3">
        <v>0.34323148540799997</v>
      </c>
      <c r="K3">
        <v>0.28768985983560003</v>
      </c>
      <c r="L3">
        <v>0.94768081047599995</v>
      </c>
    </row>
    <row r="4" spans="2:12" x14ac:dyDescent="0.25">
      <c r="G4" t="s">
        <v>39</v>
      </c>
      <c r="H4" t="s">
        <v>26</v>
      </c>
      <c r="I4">
        <v>178.15348528319998</v>
      </c>
      <c r="J4">
        <v>65.669289300000003</v>
      </c>
      <c r="K4">
        <v>166.94592657600001</v>
      </c>
      <c r="L4">
        <v>61.087032224400005</v>
      </c>
    </row>
    <row r="5" spans="2:12" x14ac:dyDescent="0.25">
      <c r="G5" t="s">
        <v>39</v>
      </c>
      <c r="H5" t="s">
        <v>27</v>
      </c>
      <c r="I5">
        <v>0.26054655359160001</v>
      </c>
      <c r="J5">
        <v>0.32484408440399998</v>
      </c>
      <c r="K5">
        <v>0.28147316711519998</v>
      </c>
      <c r="L5">
        <v>0.95818789676399996</v>
      </c>
    </row>
    <row r="6" spans="2:12" x14ac:dyDescent="0.25">
      <c r="G6" t="s">
        <v>40</v>
      </c>
      <c r="H6" t="s">
        <v>26</v>
      </c>
      <c r="I6">
        <v>173.45448280439999</v>
      </c>
      <c r="J6">
        <v>63.772176498</v>
      </c>
      <c r="K6">
        <v>163.23926002439998</v>
      </c>
      <c r="L6">
        <v>58.898055914400004</v>
      </c>
    </row>
    <row r="7" spans="2:12" x14ac:dyDescent="0.25">
      <c r="G7" t="s">
        <v>40</v>
      </c>
      <c r="H7" t="s">
        <v>27</v>
      </c>
      <c r="I7">
        <v>0.28614298324320003</v>
      </c>
      <c r="J7">
        <v>0.320757995292</v>
      </c>
      <c r="K7">
        <v>0.29057930856480002</v>
      </c>
      <c r="L7">
        <v>0.93192018104399998</v>
      </c>
    </row>
    <row r="8" spans="2:12" x14ac:dyDescent="0.25">
      <c r="G8" t="s">
        <v>41</v>
      </c>
      <c r="H8" t="s">
        <v>26</v>
      </c>
      <c r="I8">
        <v>173.36692375199999</v>
      </c>
      <c r="J8">
        <v>69.784564762800002</v>
      </c>
      <c r="K8">
        <v>157.60629431999999</v>
      </c>
      <c r="L8">
        <v>54.432544241999999</v>
      </c>
    </row>
    <row r="9" spans="2:12" x14ac:dyDescent="0.25">
      <c r="G9" t="s">
        <v>41</v>
      </c>
      <c r="H9" t="s">
        <v>27</v>
      </c>
      <c r="I9">
        <v>0.28468366570320003</v>
      </c>
      <c r="J9">
        <v>0.349652482584</v>
      </c>
      <c r="K9">
        <v>0.287631487134</v>
      </c>
      <c r="L9">
        <v>0.85370076089999991</v>
      </c>
    </row>
    <row r="10" spans="2:12" x14ac:dyDescent="0.25">
      <c r="G10" t="s">
        <v>42</v>
      </c>
      <c r="H10" t="s">
        <v>26</v>
      </c>
      <c r="I10">
        <v>174.6511231872</v>
      </c>
      <c r="J10">
        <v>67.566402101999998</v>
      </c>
      <c r="K10">
        <v>159.00723915839998</v>
      </c>
      <c r="L10">
        <v>53.644512770399999</v>
      </c>
    </row>
    <row r="11" spans="2:12" x14ac:dyDescent="0.25">
      <c r="G11" t="s">
        <v>42</v>
      </c>
      <c r="H11" t="s">
        <v>27</v>
      </c>
      <c r="I11">
        <v>0.26028387643439999</v>
      </c>
      <c r="J11">
        <v>0.33856166927999998</v>
      </c>
      <c r="K11">
        <v>0.27624881032199999</v>
      </c>
      <c r="L11">
        <v>0.86887766331599992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2024-12-10T13:26:10Z</dcterms:modified>
</cp:coreProperties>
</file>