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F9BD42E-A143-4B6A-B593-F83D09496470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<sst xmlns="http://schemas.openxmlformats.org/spreadsheetml/2006/main" count="171" uniqueCount="101">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</sst>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174.76786859040001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0.15106137896988656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639.43248532289624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0.17230000000000001</v>
      </c>
      <c r="E15" s="20">
        <f>ChromaticityCoordinates!G4</f>
        <v>0.49330000000000002</v>
      </c>
      <c r="F15" s="20" t="s">
        <v>49</v>
      </c>
      <c r="H15" s="26">
        <f>ChromaticityCoordinates!H4</f>
        <v>1.3167383946707131E-2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0.45040000000000002</v>
      </c>
      <c r="E16" s="20">
        <f>ChromaticityCoordinates!G5</f>
        <v>0.52810000000000001</v>
      </c>
      <c r="F16" s="20" t="s">
        <v>49</v>
      </c>
      <c r="H16" s="26">
        <f>ChromaticityCoordinates!H5</f>
        <v>6.0827625302980971E-4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0.12039999999999999</v>
      </c>
      <c r="E17" s="20">
        <f>ChromaticityCoordinates!G6</f>
        <v>0.56230000000000002</v>
      </c>
      <c r="F17" s="20" t="s">
        <v>49</v>
      </c>
      <c r="H17" s="26">
        <f>ChromaticityCoordinates!H6</f>
        <v>8.4053554356731293E-3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0.1201</v>
      </c>
      <c r="E18" s="20">
        <f>ChromaticityCoordinates!G7</f>
        <v>0.30130000000000001</v>
      </c>
      <c r="F18" s="20" t="s">
        <v>49</v>
      </c>
      <c r="H18" s="26">
        <f>ChromaticityCoordinates!H7</f>
        <v>1.8528356645963005E-2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7.4962223394720001E-2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52.447872387599993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55.894245723172624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7.5329971414799995E-2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0.12617259450840002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0.16516555917719999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0.21527852350080001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0.27490623818519999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0.33301626262799999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0.42845562974399998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0.55103830310399993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0.70339105428000004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0.89543724254400003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1.1537364471239999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1.4636954926199999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1.8758067659159998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2.3862760414080002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3.0558109287600002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3.8788660213199995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4.9645982710800007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5.8985614966800002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7.5826139378399997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9.637333034160001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12.35166365856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15.2790546438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19.408923282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25.8882931596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33.272439911999996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39.956114245199998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52.068449827199998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65.610916598399996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83.560522340399999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107.61007539959999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136.79642619960001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173.83390536479999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0.17230000000000001</v>
      </c>
      <c r="G4" s="4">
        <v>0.49330000000000002</v>
      </c>
      <c r="H4" s="3">
        <f>IF(OR((F4=""),(G4="")),"",SQRT((F4-C4)^2+(G4-D4)^2))</f>
        <v>1.3167383946707131E-2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-4.699999999999982E-3</v>
      </c>
      <c r="O4" s="3">
        <f>IF(G4="","",G4-D4)</f>
        <v>1.2300000000000033E-2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0.52810000000000001</v>
      </c>
      <c r="H5" s="3">
        <f t="shared" ref="H5:H7" si="0">IF(OR((F5=""),(G5="")),"",SQRT((F5-C5)^2+(G5-D5)^2))</f>
        <v>6.0827625302980971E-4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0.12039999999999999</v>
      </c>
      <c r="G6" s="4">
        <v>0.56230000000000002</v>
      </c>
      <c r="H6" s="3">
        <f t="shared" si="0"/>
        <v>8.4053554356731293E-3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8.3999999999999908E-3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0.1201</v>
      </c>
      <c r="G7" s="3">
        <v>0.30130000000000001</v>
      </c>
      <c r="H7" s="3">
        <f t="shared" si="0"/>
        <v>1.8528356645963005E-2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-2.8999999999999998E-3</v>
      </c>
      <c r="O7" s="3">
        <f t="shared" si="6"/>
        <v>1.8300000000000038E-2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235.096055694</v>
      </c>
      <c r="F3" s="8"/>
    </row>
    <row r="4" spans="2:6" x14ac:dyDescent="0.25">
      <c r="B4" s="1" t="s">
        <v>39</v>
      </c>
      <c r="C4" s="18"/>
      <c r="D4" s="18"/>
      <c r="E4" s="1">
        <v>211.3383661428</v>
      </c>
      <c r="F4" s="8"/>
    </row>
    <row r="5" spans="2:6" x14ac:dyDescent="0.25">
      <c r="B5" s="1" t="s">
        <v>40</v>
      </c>
      <c r="C5" s="18"/>
      <c r="D5" s="18"/>
      <c r="E5" s="1">
        <v>202.31978374560001</v>
      </c>
      <c r="F5" s="8"/>
    </row>
    <row r="6" spans="2:6" x14ac:dyDescent="0.25">
      <c r="B6" s="1" t="s">
        <v>41</v>
      </c>
      <c r="C6" s="18"/>
      <c r="D6" s="18"/>
      <c r="E6" s="1">
        <v>214.51967837999999</v>
      </c>
      <c r="F6" s="8"/>
    </row>
    <row r="7" spans="2:6" x14ac:dyDescent="0.25">
      <c r="B7" s="1" t="s">
        <v>42</v>
      </c>
      <c r="C7" s="18"/>
      <c r="D7" s="18"/>
      <c r="E7" s="1">
        <v>213.61490150519998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0.11245500963239999</v>
      </c>
      <c r="D4">
        <v>0</v>
      </c>
    </row>
    <row r="5" spans="2:4" x14ac:dyDescent="0.25">
      <c r="B5">
        <v>2</v>
      </c>
      <c r="C5">
        <v>5.2185195230399994E-2</v>
      </c>
      <c r="D5">
        <v>0</v>
      </c>
    </row>
    <row r="6" spans="2:4" x14ac:dyDescent="0.25">
      <c r="B6">
        <v>3</v>
      </c>
      <c r="C6">
        <v>8.2305509255999984E-2</v>
      </c>
      <c r="D6">
        <v>0</v>
      </c>
    </row>
    <row r="7" spans="2:4" x14ac:dyDescent="0.25">
      <c r="B7">
        <v>4</v>
      </c>
      <c r="C7">
        <v>6.7274538593999997E-2</v>
      </c>
      <c r="D7">
        <v>0</v>
      </c>
    </row>
    <row r="8" spans="2:4" x14ac:dyDescent="0.25">
      <c r="B8">
        <v>5</v>
      </c>
      <c r="C8">
        <v>7.4746244398799996E-2</v>
      </c>
      <c r="D8">
        <v>0</v>
      </c>
    </row>
    <row r="9" spans="2:4" x14ac:dyDescent="0.25">
      <c r="B9">
        <v>6</v>
      </c>
      <c r="C9">
        <v>7.4717058047999996E-2</v>
      </c>
      <c r="D9">
        <v>0</v>
      </c>
    </row>
    <row r="10" spans="2:4" x14ac:dyDescent="0.25">
      <c r="B10">
        <v>7</v>
      </c>
      <c r="C10">
        <v>0.10512923558160001</v>
      </c>
      <c r="D10">
        <v>0</v>
      </c>
    </row>
    <row r="11" spans="2:4" x14ac:dyDescent="0.25">
      <c r="B11">
        <v>8</v>
      </c>
      <c r="C11">
        <v>0.15632209488479998</v>
      </c>
      <c r="D11">
        <v>0</v>
      </c>
    </row>
    <row r="12" spans="2:4" x14ac:dyDescent="0.25">
      <c r="B12">
        <v>9</v>
      </c>
      <c r="C12">
        <v>7.4250076435199999E-2</v>
      </c>
      <c r="D12">
        <v>0</v>
      </c>
    </row>
    <row r="13" spans="2:4" x14ac:dyDescent="0.25">
      <c r="B13">
        <v>10</v>
      </c>
      <c r="C13">
        <v>0.1154903901156</v>
      </c>
      <c r="D13">
        <v>0</v>
      </c>
    </row>
    <row r="14" spans="2:4" x14ac:dyDescent="0.25">
      <c r="B14">
        <v>11</v>
      </c>
      <c r="C14">
        <v>0.13615432648200002</v>
      </c>
      <c r="D14">
        <v>0</v>
      </c>
    </row>
    <row r="15" spans="2:4" x14ac:dyDescent="0.25">
      <c r="B15">
        <v>12</v>
      </c>
      <c r="C15">
        <v>0.12579317194799999</v>
      </c>
      <c r="D15">
        <v>0</v>
      </c>
    </row>
    <row r="16" spans="2:4" x14ac:dyDescent="0.25">
      <c r="B16">
        <v>13</v>
      </c>
      <c r="C16">
        <v>0.12579317194799999</v>
      </c>
      <c r="D16">
        <v>0</v>
      </c>
    </row>
    <row r="17" spans="2:4" x14ac:dyDescent="0.25">
      <c r="B17">
        <v>14</v>
      </c>
      <c r="C17">
        <v>0.16499044107239999</v>
      </c>
      <c r="D17">
        <v>0</v>
      </c>
    </row>
    <row r="18" spans="2:4" x14ac:dyDescent="0.25">
      <c r="B18">
        <v>15</v>
      </c>
      <c r="C18">
        <v>0.16507800012480001</v>
      </c>
      <c r="D18">
        <v>0</v>
      </c>
    </row>
    <row r="19" spans="2:4" x14ac:dyDescent="0.25">
      <c r="B19">
        <v>16</v>
      </c>
      <c r="C19">
        <v>0.21548282795639997</v>
      </c>
      <c r="D19">
        <v>0</v>
      </c>
    </row>
    <row r="20" spans="2:4" x14ac:dyDescent="0.25">
      <c r="B20">
        <v>17</v>
      </c>
      <c r="C20">
        <v>0.21559957335960001</v>
      </c>
      <c r="D20">
        <v>0</v>
      </c>
    </row>
    <row r="21" spans="2:4" x14ac:dyDescent="0.25">
      <c r="B21">
        <v>18</v>
      </c>
      <c r="C21">
        <v>0.27546077885039999</v>
      </c>
      <c r="D21">
        <v>0</v>
      </c>
    </row>
    <row r="22" spans="2:4" x14ac:dyDescent="0.25">
      <c r="B22">
        <v>19</v>
      </c>
      <c r="C22">
        <v>0.27546077885039999</v>
      </c>
      <c r="D22">
        <v>0</v>
      </c>
    </row>
    <row r="23" spans="2:4" x14ac:dyDescent="0.25">
      <c r="B23">
        <v>20</v>
      </c>
      <c r="C23">
        <v>0.35665720677599999</v>
      </c>
      <c r="D23">
        <v>0</v>
      </c>
    </row>
    <row r="24" spans="2:4" x14ac:dyDescent="0.25">
      <c r="B24">
        <v>21</v>
      </c>
      <c r="C24">
        <v>0.41240313680399998</v>
      </c>
      <c r="D24">
        <v>0</v>
      </c>
    </row>
    <row r="25" spans="2:4" x14ac:dyDescent="0.25">
      <c r="B25">
        <v>22</v>
      </c>
      <c r="C25">
        <v>0.20319537426960002</v>
      </c>
      <c r="D25">
        <v>0</v>
      </c>
    </row>
    <row r="26" spans="2:4" x14ac:dyDescent="0.25">
      <c r="B26">
        <v>23</v>
      </c>
      <c r="C26">
        <v>0.30762413743200001</v>
      </c>
      <c r="D26">
        <v>0</v>
      </c>
    </row>
    <row r="27" spans="2:4" x14ac:dyDescent="0.25">
      <c r="B27">
        <v>24</v>
      </c>
      <c r="C27">
        <v>0.36015956887200001</v>
      </c>
      <c r="D27">
        <v>0</v>
      </c>
    </row>
    <row r="28" spans="2:4" x14ac:dyDescent="0.25">
      <c r="B28">
        <v>25</v>
      </c>
      <c r="C28">
        <v>0.33389185315199998</v>
      </c>
      <c r="D28">
        <v>0</v>
      </c>
    </row>
    <row r="29" spans="2:4" x14ac:dyDescent="0.25">
      <c r="B29">
        <v>26</v>
      </c>
      <c r="C29">
        <v>0.33359998964400001</v>
      </c>
      <c r="D29">
        <v>0</v>
      </c>
    </row>
    <row r="30" spans="2:4" x14ac:dyDescent="0.25">
      <c r="B30">
        <v>27</v>
      </c>
      <c r="C30">
        <v>0.429623083776</v>
      </c>
      <c r="D30">
        <v>0</v>
      </c>
    </row>
    <row r="31" spans="2:4" x14ac:dyDescent="0.25">
      <c r="B31">
        <v>28</v>
      </c>
      <c r="C31">
        <v>0.42933122026800002</v>
      </c>
      <c r="D31">
        <v>0</v>
      </c>
    </row>
    <row r="32" spans="2:4" x14ac:dyDescent="0.25">
      <c r="B32">
        <v>29</v>
      </c>
      <c r="C32">
        <v>0.55278948415199991</v>
      </c>
      <c r="D32">
        <v>0</v>
      </c>
    </row>
    <row r="33" spans="2:4" x14ac:dyDescent="0.25">
      <c r="B33">
        <v>30</v>
      </c>
      <c r="C33">
        <v>0.55278948415199991</v>
      </c>
      <c r="D33">
        <v>0</v>
      </c>
    </row>
    <row r="34" spans="2:4" x14ac:dyDescent="0.25">
      <c r="B34">
        <v>31</v>
      </c>
      <c r="C34">
        <v>0.70660155286799997</v>
      </c>
      <c r="D34">
        <v>0</v>
      </c>
    </row>
    <row r="35" spans="2:4" x14ac:dyDescent="0.25">
      <c r="B35">
        <v>32</v>
      </c>
      <c r="C35">
        <v>0.70543409883599995</v>
      </c>
      <c r="D35">
        <v>0</v>
      </c>
    </row>
    <row r="36" spans="2:4" x14ac:dyDescent="0.25">
      <c r="B36">
        <v>33</v>
      </c>
      <c r="C36">
        <v>0.89893960464</v>
      </c>
      <c r="D36">
        <v>0</v>
      </c>
    </row>
    <row r="37" spans="2:4" x14ac:dyDescent="0.25">
      <c r="B37">
        <v>34</v>
      </c>
      <c r="C37">
        <v>0.90010705867200003</v>
      </c>
      <c r="D37">
        <v>0</v>
      </c>
    </row>
    <row r="38" spans="2:4" x14ac:dyDescent="0.25">
      <c r="B38">
        <v>35</v>
      </c>
      <c r="C38">
        <v>1.156363218696</v>
      </c>
      <c r="D38">
        <v>0</v>
      </c>
    </row>
    <row r="39" spans="2:4" x14ac:dyDescent="0.25">
      <c r="B39">
        <v>36</v>
      </c>
      <c r="C39">
        <v>1.1554876281719999</v>
      </c>
      <c r="D39">
        <v>0</v>
      </c>
    </row>
    <row r="40" spans="2:4" x14ac:dyDescent="0.25">
      <c r="B40">
        <v>37</v>
      </c>
      <c r="C40">
        <v>1.4715758073359999</v>
      </c>
      <c r="D40">
        <v>0</v>
      </c>
    </row>
    <row r="41" spans="2:4" x14ac:dyDescent="0.25">
      <c r="B41">
        <v>38</v>
      </c>
      <c r="C41">
        <v>1.4715758073359999</v>
      </c>
      <c r="D41">
        <v>0</v>
      </c>
    </row>
    <row r="42" spans="2:4" x14ac:dyDescent="0.25">
      <c r="B42">
        <v>39</v>
      </c>
      <c r="C42">
        <v>1.8836870806319999</v>
      </c>
      <c r="D42">
        <v>0</v>
      </c>
    </row>
    <row r="43" spans="2:4" x14ac:dyDescent="0.25">
      <c r="B43">
        <v>40</v>
      </c>
      <c r="C43">
        <v>1.8723044038200001</v>
      </c>
      <c r="D43">
        <v>0</v>
      </c>
    </row>
    <row r="44" spans="2:4" x14ac:dyDescent="0.25">
      <c r="B44">
        <v>41</v>
      </c>
      <c r="C44">
        <v>2.399701762776</v>
      </c>
      <c r="D44">
        <v>0</v>
      </c>
    </row>
    <row r="45" spans="2:4" x14ac:dyDescent="0.25">
      <c r="B45">
        <v>42</v>
      </c>
      <c r="C45">
        <v>2.4119600301119997</v>
      </c>
      <c r="D45">
        <v>0</v>
      </c>
    </row>
    <row r="46" spans="2:4" x14ac:dyDescent="0.25">
      <c r="B46">
        <v>43</v>
      </c>
      <c r="C46">
        <v>3.0528922936800003</v>
      </c>
      <c r="D46">
        <v>0</v>
      </c>
    </row>
    <row r="47" spans="2:4" x14ac:dyDescent="0.25">
      <c r="B47">
        <v>44</v>
      </c>
      <c r="C47">
        <v>3.0412177533599998</v>
      </c>
      <c r="D47">
        <v>0</v>
      </c>
    </row>
    <row r="48" spans="2:4" x14ac:dyDescent="0.25">
      <c r="B48">
        <v>45</v>
      </c>
      <c r="C48">
        <v>3.8613542108400001</v>
      </c>
      <c r="D48">
        <v>0</v>
      </c>
    </row>
    <row r="49" spans="2:4" x14ac:dyDescent="0.25">
      <c r="B49">
        <v>46</v>
      </c>
      <c r="C49">
        <v>3.8701101160799998</v>
      </c>
      <c r="D49">
        <v>0</v>
      </c>
    </row>
    <row r="50" spans="2:4" x14ac:dyDescent="0.25">
      <c r="B50">
        <v>47</v>
      </c>
      <c r="C50">
        <v>4.9383305553600003</v>
      </c>
      <c r="D50">
        <v>0</v>
      </c>
    </row>
    <row r="51" spans="2:4" x14ac:dyDescent="0.25">
      <c r="B51">
        <v>48</v>
      </c>
      <c r="C51">
        <v>4.9500050956799999</v>
      </c>
      <c r="D51">
        <v>0</v>
      </c>
    </row>
    <row r="52" spans="2:4" x14ac:dyDescent="0.25">
      <c r="B52">
        <v>49</v>
      </c>
      <c r="C52">
        <v>6.3276008534399999</v>
      </c>
      <c r="D52">
        <v>0</v>
      </c>
    </row>
    <row r="53" spans="2:4" x14ac:dyDescent="0.25">
      <c r="B53">
        <v>50</v>
      </c>
      <c r="C53">
        <v>7.2411336334799996</v>
      </c>
      <c r="D53">
        <v>0</v>
      </c>
    </row>
    <row r="54" spans="2:4" x14ac:dyDescent="0.25">
      <c r="B54">
        <v>51</v>
      </c>
      <c r="C54">
        <v>3.67164293064</v>
      </c>
      <c r="D54">
        <v>0</v>
      </c>
    </row>
    <row r="55" spans="2:4" x14ac:dyDescent="0.25">
      <c r="B55">
        <v>52</v>
      </c>
      <c r="C55">
        <v>5.5570811923199992</v>
      </c>
      <c r="D55">
        <v>0</v>
      </c>
    </row>
    <row r="56" spans="2:4" x14ac:dyDescent="0.25">
      <c r="B56">
        <v>53</v>
      </c>
      <c r="C56">
        <v>6.418078540919999</v>
      </c>
      <c r="D56">
        <v>0</v>
      </c>
    </row>
    <row r="57" spans="2:4" x14ac:dyDescent="0.25">
      <c r="B57">
        <v>54</v>
      </c>
      <c r="C57">
        <v>5.9627714684399997</v>
      </c>
      <c r="D57">
        <v>0</v>
      </c>
    </row>
    <row r="58" spans="2:4" x14ac:dyDescent="0.25">
      <c r="B58">
        <v>55</v>
      </c>
      <c r="C58">
        <v>5.9627714684399997</v>
      </c>
      <c r="D58">
        <v>0</v>
      </c>
    </row>
    <row r="59" spans="2:4" x14ac:dyDescent="0.25">
      <c r="B59">
        <v>56</v>
      </c>
      <c r="C59">
        <v>7.6526611797599999</v>
      </c>
      <c r="D59">
        <v>0</v>
      </c>
    </row>
    <row r="60" spans="2:4" x14ac:dyDescent="0.25">
      <c r="B60">
        <v>57</v>
      </c>
      <c r="C60">
        <v>7.6351493692799997</v>
      </c>
      <c r="D60">
        <v>0</v>
      </c>
    </row>
    <row r="61" spans="2:4" x14ac:dyDescent="0.25">
      <c r="B61">
        <v>58</v>
      </c>
      <c r="C61">
        <v>9.6081466833600011</v>
      </c>
      <c r="D61">
        <v>0</v>
      </c>
    </row>
    <row r="62" spans="2:4" x14ac:dyDescent="0.25">
      <c r="B62">
        <v>59</v>
      </c>
      <c r="C62">
        <v>9.4592962942799996</v>
      </c>
      <c r="D62">
        <v>0</v>
      </c>
    </row>
    <row r="63" spans="2:4" x14ac:dyDescent="0.25">
      <c r="B63">
        <v>60</v>
      </c>
      <c r="C63">
        <v>12.544293573839999</v>
      </c>
      <c r="D63">
        <v>0</v>
      </c>
    </row>
    <row r="64" spans="2:4" x14ac:dyDescent="0.25">
      <c r="B64">
        <v>61</v>
      </c>
      <c r="C64">
        <v>12.013101989279999</v>
      </c>
      <c r="D64">
        <v>0</v>
      </c>
    </row>
    <row r="65" spans="2:4" x14ac:dyDescent="0.25">
      <c r="B65">
        <v>62</v>
      </c>
      <c r="C65">
        <v>15.387044141759999</v>
      </c>
      <c r="D65">
        <v>0</v>
      </c>
    </row>
    <row r="66" spans="2:4" x14ac:dyDescent="0.25">
      <c r="B66">
        <v>63</v>
      </c>
      <c r="C66">
        <v>15.325752805079999</v>
      </c>
      <c r="D66">
        <v>0</v>
      </c>
    </row>
    <row r="67" spans="2:4" x14ac:dyDescent="0.25">
      <c r="B67">
        <v>64</v>
      </c>
      <c r="C67">
        <v>19.727054505720002</v>
      </c>
      <c r="D67">
        <v>0</v>
      </c>
    </row>
    <row r="68" spans="2:4" x14ac:dyDescent="0.25">
      <c r="B68">
        <v>65</v>
      </c>
      <c r="C68">
        <v>19.470214618679996</v>
      </c>
      <c r="D68">
        <v>0</v>
      </c>
    </row>
    <row r="69" spans="2:4" x14ac:dyDescent="0.25">
      <c r="B69">
        <v>66</v>
      </c>
      <c r="C69">
        <v>25.975852211999999</v>
      </c>
      <c r="D69">
        <v>0</v>
      </c>
    </row>
    <row r="70" spans="2:4" x14ac:dyDescent="0.25">
      <c r="B70">
        <v>67</v>
      </c>
      <c r="C70">
        <v>25.967096306759998</v>
      </c>
      <c r="D70">
        <v>0</v>
      </c>
    </row>
    <row r="71" spans="2:4" x14ac:dyDescent="0.25">
      <c r="B71">
        <v>68</v>
      </c>
      <c r="C71">
        <v>33.126508158</v>
      </c>
      <c r="D71">
        <v>0</v>
      </c>
    </row>
    <row r="72" spans="2:4" x14ac:dyDescent="0.25">
      <c r="B72">
        <v>69</v>
      </c>
      <c r="C72">
        <v>32.863831000799998</v>
      </c>
      <c r="D72">
        <v>0</v>
      </c>
    </row>
    <row r="73" spans="2:4" x14ac:dyDescent="0.25">
      <c r="B73">
        <v>70</v>
      </c>
      <c r="C73">
        <v>40.598213962799996</v>
      </c>
      <c r="D73">
        <v>0</v>
      </c>
    </row>
    <row r="74" spans="2:4" x14ac:dyDescent="0.25">
      <c r="B74">
        <v>71</v>
      </c>
      <c r="C74">
        <v>40.977636523199997</v>
      </c>
      <c r="D74">
        <v>0</v>
      </c>
    </row>
    <row r="75" spans="2:4" x14ac:dyDescent="0.25">
      <c r="B75">
        <v>72</v>
      </c>
      <c r="C75">
        <v>51.980890774799995</v>
      </c>
      <c r="D75">
        <v>0</v>
      </c>
    </row>
    <row r="76" spans="2:4" x14ac:dyDescent="0.25">
      <c r="B76">
        <v>73</v>
      </c>
      <c r="C76">
        <v>52.214381581200001</v>
      </c>
      <c r="D76">
        <v>0</v>
      </c>
    </row>
    <row r="77" spans="2:4" x14ac:dyDescent="0.25">
      <c r="B77">
        <v>74</v>
      </c>
      <c r="C77">
        <v>67.011861436800004</v>
      </c>
      <c r="D77">
        <v>0</v>
      </c>
    </row>
    <row r="78" spans="2:4" x14ac:dyDescent="0.25">
      <c r="B78">
        <v>75</v>
      </c>
      <c r="C78">
        <v>66.924302384400008</v>
      </c>
      <c r="D78">
        <v>0</v>
      </c>
    </row>
    <row r="79" spans="2:4" x14ac:dyDescent="0.25">
      <c r="B79">
        <v>76</v>
      </c>
      <c r="C79">
        <v>83.677267743599998</v>
      </c>
      <c r="D79">
        <v>0</v>
      </c>
    </row>
    <row r="80" spans="2:4" x14ac:dyDescent="0.25">
      <c r="B80">
        <v>77</v>
      </c>
      <c r="C80">
        <v>83.881572199199994</v>
      </c>
      <c r="D80">
        <v>0</v>
      </c>
    </row>
    <row r="81" spans="2:4" x14ac:dyDescent="0.25">
      <c r="B81">
        <v>78</v>
      </c>
      <c r="C81">
        <v>107.9019389076</v>
      </c>
      <c r="D81">
        <v>0</v>
      </c>
    </row>
    <row r="82" spans="2:4" x14ac:dyDescent="0.25">
      <c r="B82">
        <v>79</v>
      </c>
      <c r="C82">
        <v>107.3182118916</v>
      </c>
      <c r="D82">
        <v>0</v>
      </c>
    </row>
    <row r="83" spans="2:4" x14ac:dyDescent="0.25">
      <c r="B83">
        <v>80</v>
      </c>
      <c r="C83">
        <v>137.2050351108</v>
      </c>
      <c r="D83">
        <v>0</v>
      </c>
    </row>
    <row r="84" spans="2:4" x14ac:dyDescent="0.25">
      <c r="B84">
        <v>81</v>
      </c>
      <c r="C84">
        <v>137.2634078124</v>
      </c>
      <c r="D84">
        <v>0</v>
      </c>
    </row>
    <row r="85" spans="2:4" x14ac:dyDescent="0.25">
      <c r="B85">
        <v>82</v>
      </c>
      <c r="C85">
        <v>214.7239828356</v>
      </c>
      <c r="D85">
        <v>0</v>
      </c>
    </row>
    <row r="86" spans="2:4" x14ac:dyDescent="0.25">
      <c r="B86">
        <v>83</v>
      </c>
      <c r="C86">
        <v>108.2521751172</v>
      </c>
      <c r="D86">
        <v>0</v>
      </c>
    </row>
    <row r="87" spans="2:4" x14ac:dyDescent="0.25">
      <c r="B87">
        <v>84</v>
      </c>
      <c r="C87">
        <v>161.31296087160001</v>
      </c>
      <c r="D87">
        <v>0</v>
      </c>
    </row>
    <row r="88" spans="2:4" x14ac:dyDescent="0.25">
      <c r="B88">
        <v>85</v>
      </c>
      <c r="C88">
        <v>187.66823564399999</v>
      </c>
      <c r="D88">
        <v>0</v>
      </c>
    </row>
    <row r="89" spans="2:4" x14ac:dyDescent="0.25">
      <c r="B89">
        <v>86</v>
      </c>
      <c r="C89">
        <v>174.35925967919999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190.76198882880001</v>
      </c>
    </row>
    <row r="3" spans="2:9" x14ac:dyDescent="0.25">
      <c r="B3" s="18">
        <v>150</v>
      </c>
      <c r="C3" s="18">
        <v>200</v>
      </c>
      <c r="D3" s="1">
        <v>174.76786859040001</v>
      </c>
      <c r="E3" s="19" t="str">
        <f>IF(D3="","N/A",IF(OR(D3&lt;B3,D3&gt;C3),"FAIL","PASS"))</f>
        <v>PASS</v>
      </c>
      <c r="H3" t="s">
        <v>39</v>
      </c>
      <c r="I3">
        <v>171.32387919600001</v>
      </c>
    </row>
    <row r="4" spans="2:9" x14ac:dyDescent="0.25">
      <c r="H4" t="s">
        <v>40</v>
      </c>
      <c r="I4">
        <v>163.9689187944</v>
      </c>
    </row>
    <row r="5" spans="2:9" x14ac:dyDescent="0.25">
      <c r="H5" t="s">
        <v>41</v>
      </c>
      <c r="I5">
        <v>174.30088697760002</v>
      </c>
    </row>
    <row r="6" spans="2:9" x14ac:dyDescent="0.25">
      <c r="B6" s="15" t="s">
        <v>23</v>
      </c>
      <c r="H6" t="s">
        <v>42</v>
      </c>
      <c r="I6">
        <v>173.48366915519998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0.15106137896988656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190.732802478</v>
      </c>
      <c r="J2" t="s">
        <v>26</v>
      </c>
    </row>
    <row r="3" spans="2:10" x14ac:dyDescent="0.25">
      <c r="B3" s="18">
        <v>100</v>
      </c>
      <c r="C3" s="18"/>
      <c r="D3" s="1">
        <v>639.43248532289624</v>
      </c>
      <c r="E3" s="19" t="str">
        <f>IF(D3="","N/A",IF(OR(D3&lt;B3),"FAIL","PASS"))</f>
        <v>PASS</v>
      </c>
      <c r="I3">
        <v>0.29828450517600003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8.1926086695600003E-2</v>
      </c>
    </row>
    <row r="3" spans="2:9" x14ac:dyDescent="0.25">
      <c r="B3" s="18">
        <v>0.05</v>
      </c>
      <c r="C3" s="18">
        <v>0.1</v>
      </c>
      <c r="D3" s="1">
        <v>7.4962223394720001E-2</v>
      </c>
      <c r="E3" s="19" t="str">
        <f>IF(D3="","N/A",IF(OR(D3&lt;B3,D3&gt;C3),"FAIL","PASS"))</f>
        <v>PASS</v>
      </c>
      <c r="H3" t="s">
        <v>39</v>
      </c>
      <c r="I3">
        <v>7.3549604015999998E-2</v>
      </c>
    </row>
    <row r="4" spans="2:9" x14ac:dyDescent="0.25">
      <c r="H4" t="s">
        <v>40</v>
      </c>
      <c r="I4">
        <v>7.0309919077199995E-2</v>
      </c>
    </row>
    <row r="5" spans="2:9" x14ac:dyDescent="0.25">
      <c r="H5" t="s">
        <v>41</v>
      </c>
      <c r="I5">
        <v>7.5038107906800003E-2</v>
      </c>
    </row>
    <row r="6" spans="2:9" x14ac:dyDescent="0.25">
      <c r="H6" t="s">
        <v>42</v>
      </c>
      <c r="I6">
        <v>7.3987399277999993E-2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190.76198882880001</v>
      </c>
      <c r="J2">
        <v>67.0994204892</v>
      </c>
      <c r="K2">
        <v>167.44209453960002</v>
      </c>
      <c r="L2">
        <v>58.022465390400001</v>
      </c>
    </row>
    <row r="3" spans="2:12" x14ac:dyDescent="0.25">
      <c r="B3" s="18">
        <v>50</v>
      </c>
      <c r="C3" s="18"/>
      <c r="D3" s="1">
        <v>52.447872387599993</v>
      </c>
      <c r="E3" s="19" t="str">
        <f>IF(D3="","N/A",IF(OR(D3&lt;B3),"FAIL","PASS"))</f>
        <v>PASS</v>
      </c>
      <c r="H3" t="s">
        <v>39</v>
      </c>
      <c r="I3">
        <v>171.23632014360001</v>
      </c>
      <c r="J3">
        <v>63.684617445599997</v>
      </c>
      <c r="K3">
        <v>161.54645167799998</v>
      </c>
      <c r="L3">
        <v>59.569341982799997</v>
      </c>
    </row>
    <row r="4" spans="2:12" x14ac:dyDescent="0.25">
      <c r="H4" t="s">
        <v>40</v>
      </c>
      <c r="I4">
        <v>163.9689187944</v>
      </c>
      <c r="J4">
        <v>61.232963978400001</v>
      </c>
      <c r="K4">
        <v>155.38813165919998</v>
      </c>
      <c r="L4">
        <v>56.796638656799999</v>
      </c>
    </row>
    <row r="5" spans="2:12" x14ac:dyDescent="0.25">
      <c r="H5" t="s">
        <v>41</v>
      </c>
      <c r="I5">
        <v>174.21332792519999</v>
      </c>
      <c r="J5">
        <v>68.47117897679999</v>
      </c>
      <c r="K5">
        <v>156.6431447436</v>
      </c>
      <c r="L5">
        <v>53.644512770399999</v>
      </c>
    </row>
    <row r="6" spans="2:12" x14ac:dyDescent="0.25">
      <c r="H6" t="s">
        <v>42</v>
      </c>
      <c r="I6">
        <v>173.36692375199999</v>
      </c>
      <c r="J6">
        <v>66.048711860400005</v>
      </c>
      <c r="K6">
        <v>157.37280351360002</v>
      </c>
      <c r="L6">
        <v>52.447872387599993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190.4993116716</v>
      </c>
      <c r="J2">
        <v>67.0994204892</v>
      </c>
      <c r="K2">
        <v>167.2669764348</v>
      </c>
      <c r="L2">
        <v>58.022465390400001</v>
      </c>
    </row>
    <row r="3" spans="2:12" x14ac:dyDescent="0.25">
      <c r="B3" s="18">
        <v>20</v>
      </c>
      <c r="C3" s="18"/>
      <c r="D3" s="1">
        <v>55.894245723172624</v>
      </c>
      <c r="E3" s="19" t="str">
        <f>IF(D3="","N/A",IF(OR(D3&lt;B3),"FAIL","PASS"))</f>
        <v>PASS</v>
      </c>
      <c r="G3" t="s">
        <v>38</v>
      </c>
      <c r="H3" t="s">
        <v>27</v>
      </c>
      <c r="I3">
        <v>0.29916009569999996</v>
      </c>
      <c r="J3">
        <v>0.33710235174000003</v>
      </c>
      <c r="K3">
        <v>0.31638004267200004</v>
      </c>
      <c r="L3">
        <v>1.0118907822359999</v>
      </c>
    </row>
    <row r="4" spans="2:12" x14ac:dyDescent="0.25">
      <c r="G4" t="s">
        <v>39</v>
      </c>
      <c r="H4" t="s">
        <v>26</v>
      </c>
      <c r="I4">
        <v>171.09038838960001</v>
      </c>
      <c r="J4">
        <v>63.742990147199997</v>
      </c>
      <c r="K4">
        <v>161.40051992400001</v>
      </c>
      <c r="L4">
        <v>59.540155632000001</v>
      </c>
    </row>
    <row r="5" spans="2:12" x14ac:dyDescent="0.25">
      <c r="G5" t="s">
        <v>39</v>
      </c>
      <c r="H5" t="s">
        <v>27</v>
      </c>
      <c r="I5">
        <v>0.29478214308</v>
      </c>
      <c r="J5">
        <v>0.313169544084</v>
      </c>
      <c r="K5">
        <v>0.30149500376399996</v>
      </c>
      <c r="L5">
        <v>0.99379524473999992</v>
      </c>
    </row>
    <row r="6" spans="2:12" x14ac:dyDescent="0.25">
      <c r="G6" t="s">
        <v>40</v>
      </c>
      <c r="H6" t="s">
        <v>26</v>
      </c>
      <c r="I6">
        <v>163.881359742</v>
      </c>
      <c r="J6">
        <v>61.262150329199997</v>
      </c>
      <c r="K6">
        <v>155.271386256</v>
      </c>
      <c r="L6">
        <v>56.825825007599995</v>
      </c>
    </row>
    <row r="7" spans="2:12" x14ac:dyDescent="0.25">
      <c r="G7" t="s">
        <v>40</v>
      </c>
      <c r="H7" t="s">
        <v>27</v>
      </c>
      <c r="I7">
        <v>0.2395031946648</v>
      </c>
      <c r="J7">
        <v>0.29536587009600002</v>
      </c>
      <c r="K7">
        <v>0.27248377106880001</v>
      </c>
      <c r="L7">
        <v>0.96052280482800001</v>
      </c>
    </row>
    <row r="8" spans="2:12" x14ac:dyDescent="0.25">
      <c r="G8" t="s">
        <v>41</v>
      </c>
      <c r="H8" t="s">
        <v>26</v>
      </c>
      <c r="I8">
        <v>174.03820982039997</v>
      </c>
      <c r="J8">
        <v>68.412806275199998</v>
      </c>
      <c r="K8">
        <v>156.43884028799999</v>
      </c>
      <c r="L8">
        <v>53.586140068799999</v>
      </c>
    </row>
    <row r="9" spans="2:12" x14ac:dyDescent="0.25">
      <c r="G9" t="s">
        <v>41</v>
      </c>
      <c r="H9" t="s">
        <v>27</v>
      </c>
      <c r="I9">
        <v>0.26574172403399998</v>
      </c>
      <c r="J9">
        <v>0.33622676121599998</v>
      </c>
      <c r="K9">
        <v>0.28366214342519996</v>
      </c>
      <c r="L9">
        <v>0.91382464354799997</v>
      </c>
    </row>
    <row r="10" spans="2:12" x14ac:dyDescent="0.25">
      <c r="G10" t="s">
        <v>42</v>
      </c>
      <c r="H10" t="s">
        <v>26</v>
      </c>
      <c r="I10">
        <v>173.22099199799999</v>
      </c>
      <c r="J10">
        <v>66.077898211199994</v>
      </c>
      <c r="K10">
        <v>157.13931270719999</v>
      </c>
      <c r="L10">
        <v>52.447872387599993</v>
      </c>
    </row>
    <row r="11" spans="2:12" x14ac:dyDescent="0.25">
      <c r="G11" t="s">
        <v>42</v>
      </c>
      <c r="H11" t="s">
        <v>27</v>
      </c>
      <c r="I11">
        <v>0.32192544932399997</v>
      </c>
      <c r="J11">
        <v>0.335934897708</v>
      </c>
      <c r="K11">
        <v>0.32571967492800002</v>
      </c>
      <c r="L11">
        <v>0.93834117821999996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2024-12-10T10:34:13Z</dcterms:modified>
</cp:coreProperties>
</file>