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DC6428C1-82B7-448B-9420-4A5FD702291C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<sst xmlns="http://schemas.openxmlformats.org/spreadsheetml/2006/main" count="171" uniqueCount="101">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</sst>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179.09912304912001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0.17866044866125264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906.93626138189609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0.1706</v>
      </c>
      <c r="E15" s="20">
        <f>ChromaticityCoordinates!G4</f>
        <v>0.49519999999999997</v>
      </c>
      <c r="F15" s="20" t="s">
        <v>49</v>
      </c>
      <c r="H15" s="26">
        <f>ChromaticityCoordinates!H4</f>
        <v>1.5575621977950016E-2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0.4516</v>
      </c>
      <c r="E16" s="20">
        <f>ChromaticityCoordinates!G5</f>
        <v>0.52839999999999998</v>
      </c>
      <c r="F16" s="20" t="s">
        <v>49</v>
      </c>
      <c r="H16" s="26">
        <f>ChromaticityCoordinates!H5</f>
        <v>7.2111025509276458E-4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0.1203</v>
      </c>
      <c r="E17" s="20">
        <f>ChromaticityCoordinates!G6</f>
        <v>0.56120000000000003</v>
      </c>
      <c r="F17" s="20" t="s">
        <v>49</v>
      </c>
      <c r="H17" s="26">
        <f>ChromaticityCoordinates!H6</f>
        <v>8.3384650865731911E-3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0.1195</v>
      </c>
      <c r="E18" s="20">
        <f>ChromaticityCoordinates!G7</f>
        <v>0.30120000000000002</v>
      </c>
      <c r="F18" s="20" t="s">
        <v>49</v>
      </c>
      <c r="H18" s="26">
        <f>ChromaticityCoordinates!H7</f>
        <v>1.8533483212823266E-2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7.8120186551279988E-2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57.643042829999999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66.307922272047833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7.92701287728E-2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0.13095915603959998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0.161546451678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0.21060870737279999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0.26965269504119999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0.348193165044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0.41882413398000001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0.53965562629200003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0.68821415186400003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0.87938474960399993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1.1271768678959999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1.434801005328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1.827941150604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2.3524198744800002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2.9916009569999997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3.7942256039999998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4.8624460432800003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6.1232963978399999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7.78983702852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9.9437897175599996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12.94706521488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16.478613661680001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20.868240822000001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26.845605465840002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34.731757451999997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42.524513115599994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54.2574261372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68.500365327599994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86.916952682399995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110.96650574159999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141.29112422279999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180.31327524239998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0.1706</v>
      </c>
      <c r="G4" s="4">
        <v>0.49519999999999997</v>
      </c>
      <c r="H4" s="3">
        <f>IF(OR((F4=""),(G4="")),"",SQRT((F4-C4)^2+(G4-D4)^2))</f>
        <v>1.5575621977950016E-2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-6.399999999999989E-3</v>
      </c>
      <c r="O4" s="3">
        <f>IF(G4="","",G4-D4)</f>
        <v>1.419999999999999E-2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0.4516</v>
      </c>
      <c r="G5" s="4">
        <v>0.52839999999999998</v>
      </c>
      <c r="H5" s="3">
        <f t="shared" ref="H5:H7" si="0">IF(OR((F5=""),(G5="")),"",SQRT((F5-C5)^2+(G5-D5)^2))</f>
        <v>7.2111025509276458E-4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5.9999999999998943E-4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0.1203</v>
      </c>
      <c r="G6" s="4">
        <v>0.56120000000000003</v>
      </c>
      <c r="H6" s="3">
        <f t="shared" si="0"/>
        <v>8.3384650865731911E-3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8.3000000000000018E-3</v>
      </c>
      <c r="O6" s="3">
        <f t="shared" ref="O6:O7" si="6">IF(G6="","",G6-D6)</f>
        <v>-8.0000000000002292E-4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0.1195</v>
      </c>
      <c r="G7" s="3">
        <v>0.30120000000000002</v>
      </c>
      <c r="H7" s="3">
        <f t="shared" si="0"/>
        <v>1.8533483212823266E-2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-3.5000000000000031E-3</v>
      </c>
      <c r="O7" s="3">
        <f t="shared" si="6"/>
        <v>1.8200000000000049E-2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226.486082208</v>
      </c>
      <c r="F3" s="8"/>
    </row>
    <row r="4" spans="2:6" x14ac:dyDescent="0.25">
      <c r="B4" s="1" t="s">
        <v>39</v>
      </c>
      <c r="C4" s="18"/>
      <c r="D4" s="18"/>
      <c r="E4" s="1">
        <v>194.17679187239997</v>
      </c>
      <c r="F4" s="8"/>
    </row>
    <row r="5" spans="2:6" x14ac:dyDescent="0.25">
      <c r="B5" s="1" t="s">
        <v>40</v>
      </c>
      <c r="C5" s="18"/>
      <c r="D5" s="18"/>
      <c r="E5" s="1">
        <v>189.273484938</v>
      </c>
      <c r="F5" s="8"/>
    </row>
    <row r="6" spans="2:6" x14ac:dyDescent="0.25">
      <c r="B6" s="1" t="s">
        <v>41</v>
      </c>
      <c r="C6" s="18"/>
      <c r="D6" s="18"/>
      <c r="E6" s="1">
        <v>207.04797257519999</v>
      </c>
      <c r="F6" s="8"/>
    </row>
    <row r="7" spans="2:6" x14ac:dyDescent="0.25">
      <c r="B7" s="1" t="s">
        <v>42</v>
      </c>
      <c r="C7" s="18"/>
      <c r="D7" s="18"/>
      <c r="E7" s="1">
        <v>208.76996727239998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0.1078143798552</v>
      </c>
      <c r="D4">
        <v>0</v>
      </c>
    </row>
    <row r="5" spans="2:4" x14ac:dyDescent="0.25">
      <c r="B5">
        <v>2</v>
      </c>
      <c r="C5">
        <v>4.961679636E-2</v>
      </c>
      <c r="D5">
        <v>0</v>
      </c>
    </row>
    <row r="6" spans="2:4" x14ac:dyDescent="0.25">
      <c r="B6">
        <v>3</v>
      </c>
      <c r="C6">
        <v>7.8744774458399988E-2</v>
      </c>
      <c r="D6">
        <v>0</v>
      </c>
    </row>
    <row r="7" spans="2:4" x14ac:dyDescent="0.25">
      <c r="B7">
        <v>4</v>
      </c>
      <c r="C7">
        <v>7.8657215406E-2</v>
      </c>
      <c r="D7">
        <v>0</v>
      </c>
    </row>
    <row r="8" spans="2:4" x14ac:dyDescent="0.25">
      <c r="B8">
        <v>5</v>
      </c>
      <c r="C8">
        <v>0.1105870831812</v>
      </c>
      <c r="D8">
        <v>0</v>
      </c>
    </row>
    <row r="9" spans="2:4" x14ac:dyDescent="0.25">
      <c r="B9">
        <v>6</v>
      </c>
      <c r="C9">
        <v>0.1499594704104</v>
      </c>
      <c r="D9">
        <v>0</v>
      </c>
    </row>
    <row r="10" spans="2:4" x14ac:dyDescent="0.25">
      <c r="B10">
        <v>7</v>
      </c>
      <c r="C10">
        <v>7.0776900689999991E-2</v>
      </c>
      <c r="D10">
        <v>0</v>
      </c>
    </row>
    <row r="11" spans="2:4" x14ac:dyDescent="0.25">
      <c r="B11">
        <v>8</v>
      </c>
      <c r="C11">
        <v>0.1105870831812</v>
      </c>
      <c r="D11">
        <v>0</v>
      </c>
    </row>
    <row r="12" spans="2:4" x14ac:dyDescent="0.25">
      <c r="B12">
        <v>9</v>
      </c>
      <c r="C12">
        <v>0.13052136077759999</v>
      </c>
      <c r="D12">
        <v>0</v>
      </c>
    </row>
    <row r="13" spans="2:4" x14ac:dyDescent="0.25">
      <c r="B13">
        <v>10</v>
      </c>
      <c r="C13">
        <v>0.1305505471284</v>
      </c>
      <c r="D13">
        <v>0</v>
      </c>
    </row>
    <row r="14" spans="2:4" x14ac:dyDescent="0.25">
      <c r="B14">
        <v>11</v>
      </c>
      <c r="C14">
        <v>0.1711487610912</v>
      </c>
      <c r="D14">
        <v>0</v>
      </c>
    </row>
    <row r="15" spans="2:4" x14ac:dyDescent="0.25">
      <c r="B15">
        <v>12</v>
      </c>
      <c r="C15">
        <v>0.18533332758000001</v>
      </c>
      <c r="D15">
        <v>0</v>
      </c>
    </row>
    <row r="16" spans="2:4" x14ac:dyDescent="0.25">
      <c r="B16">
        <v>13</v>
      </c>
      <c r="C16">
        <v>8.8405456573199995E-2</v>
      </c>
      <c r="D16">
        <v>0</v>
      </c>
    </row>
    <row r="17" spans="2:4" x14ac:dyDescent="0.25">
      <c r="B17">
        <v>14</v>
      </c>
      <c r="C17">
        <v>0.13694235795359999</v>
      </c>
      <c r="D17">
        <v>0</v>
      </c>
    </row>
    <row r="18" spans="2:4" x14ac:dyDescent="0.25">
      <c r="B18">
        <v>15</v>
      </c>
      <c r="C18">
        <v>0.16128377452079998</v>
      </c>
      <c r="D18">
        <v>0</v>
      </c>
    </row>
    <row r="19" spans="2:4" x14ac:dyDescent="0.25">
      <c r="B19">
        <v>16</v>
      </c>
      <c r="C19">
        <v>0.16125458816999999</v>
      </c>
      <c r="D19">
        <v>0</v>
      </c>
    </row>
    <row r="20" spans="2:4" x14ac:dyDescent="0.25">
      <c r="B20">
        <v>17</v>
      </c>
      <c r="C20">
        <v>0.21069626642519998</v>
      </c>
      <c r="D20">
        <v>0</v>
      </c>
    </row>
    <row r="21" spans="2:4" x14ac:dyDescent="0.25">
      <c r="B21">
        <v>18</v>
      </c>
      <c r="C21">
        <v>0.21060870737279999</v>
      </c>
      <c r="D21">
        <v>0</v>
      </c>
    </row>
    <row r="22" spans="2:4" x14ac:dyDescent="0.25">
      <c r="B22">
        <v>19</v>
      </c>
      <c r="C22">
        <v>0.26985699949679998</v>
      </c>
      <c r="D22">
        <v>0</v>
      </c>
    </row>
    <row r="23" spans="2:4" x14ac:dyDescent="0.25">
      <c r="B23">
        <v>20</v>
      </c>
      <c r="C23">
        <v>0.269681881392</v>
      </c>
      <c r="D23">
        <v>0</v>
      </c>
    </row>
    <row r="24" spans="2:4" x14ac:dyDescent="0.25">
      <c r="B24">
        <v>21</v>
      </c>
      <c r="C24">
        <v>0.34848502855199998</v>
      </c>
      <c r="D24">
        <v>0</v>
      </c>
    </row>
    <row r="25" spans="2:4" x14ac:dyDescent="0.25">
      <c r="B25">
        <v>22</v>
      </c>
      <c r="C25">
        <v>0.34877689206000001</v>
      </c>
      <c r="D25">
        <v>0</v>
      </c>
    </row>
    <row r="26" spans="2:4" x14ac:dyDescent="0.25">
      <c r="B26">
        <v>23</v>
      </c>
      <c r="C26">
        <v>0.44859421179599995</v>
      </c>
      <c r="D26">
        <v>0</v>
      </c>
    </row>
    <row r="27" spans="2:4" x14ac:dyDescent="0.25">
      <c r="B27">
        <v>24</v>
      </c>
      <c r="C27">
        <v>0.48157478819999994</v>
      </c>
      <c r="D27">
        <v>0</v>
      </c>
    </row>
    <row r="28" spans="2:4" x14ac:dyDescent="0.25">
      <c r="B28">
        <v>25</v>
      </c>
      <c r="C28">
        <v>0.23635106877839998</v>
      </c>
      <c r="D28">
        <v>0</v>
      </c>
    </row>
    <row r="29" spans="2:4" x14ac:dyDescent="0.25">
      <c r="B29">
        <v>26</v>
      </c>
      <c r="C29">
        <v>0.358116524316</v>
      </c>
      <c r="D29">
        <v>0</v>
      </c>
    </row>
    <row r="30" spans="2:4" x14ac:dyDescent="0.25">
      <c r="B30">
        <v>27</v>
      </c>
      <c r="C30">
        <v>0.41940786099600003</v>
      </c>
      <c r="D30">
        <v>0</v>
      </c>
    </row>
    <row r="31" spans="2:4" x14ac:dyDescent="0.25">
      <c r="B31">
        <v>28</v>
      </c>
      <c r="C31">
        <v>0.41882413398000001</v>
      </c>
      <c r="D31">
        <v>0</v>
      </c>
    </row>
    <row r="32" spans="2:4" x14ac:dyDescent="0.25">
      <c r="B32">
        <v>29</v>
      </c>
      <c r="C32">
        <v>0.54082308032399995</v>
      </c>
      <c r="D32">
        <v>0</v>
      </c>
    </row>
    <row r="33" spans="2:4" x14ac:dyDescent="0.25">
      <c r="B33">
        <v>30</v>
      </c>
      <c r="C33">
        <v>0.53994748980000007</v>
      </c>
      <c r="D33">
        <v>0</v>
      </c>
    </row>
    <row r="34" spans="2:4" x14ac:dyDescent="0.25">
      <c r="B34">
        <v>31</v>
      </c>
      <c r="C34">
        <v>0.69054905992799998</v>
      </c>
      <c r="D34">
        <v>0</v>
      </c>
    </row>
    <row r="35" spans="2:4" x14ac:dyDescent="0.25">
      <c r="B35">
        <v>32</v>
      </c>
      <c r="C35">
        <v>0.69084092343600001</v>
      </c>
      <c r="D35">
        <v>0</v>
      </c>
    </row>
    <row r="36" spans="2:4" x14ac:dyDescent="0.25">
      <c r="B36">
        <v>33</v>
      </c>
      <c r="C36">
        <v>0.87996847662</v>
      </c>
      <c r="D36">
        <v>0</v>
      </c>
    </row>
    <row r="37" spans="2:4" x14ac:dyDescent="0.25">
      <c r="B37">
        <v>34</v>
      </c>
      <c r="C37">
        <v>0.87850915907999994</v>
      </c>
      <c r="D37">
        <v>0</v>
      </c>
    </row>
    <row r="38" spans="2:4" x14ac:dyDescent="0.25">
      <c r="B38">
        <v>35</v>
      </c>
      <c r="C38">
        <v>1.130095502976</v>
      </c>
      <c r="D38">
        <v>0</v>
      </c>
    </row>
    <row r="39" spans="2:4" x14ac:dyDescent="0.25">
      <c r="B39">
        <v>36</v>
      </c>
      <c r="C39">
        <v>1.129803639468</v>
      </c>
      <c r="D39">
        <v>0</v>
      </c>
    </row>
    <row r="40" spans="2:4" x14ac:dyDescent="0.25">
      <c r="B40">
        <v>37</v>
      </c>
      <c r="C40">
        <v>1.4374277768999999</v>
      </c>
      <c r="D40">
        <v>0</v>
      </c>
    </row>
    <row r="41" spans="2:4" x14ac:dyDescent="0.25">
      <c r="B41">
        <v>38</v>
      </c>
      <c r="C41">
        <v>1.4359684593599999</v>
      </c>
      <c r="D41">
        <v>0</v>
      </c>
    </row>
    <row r="42" spans="2:4" x14ac:dyDescent="0.25">
      <c r="B42">
        <v>39</v>
      </c>
      <c r="C42">
        <v>1.8387401003999999</v>
      </c>
      <c r="D42">
        <v>0</v>
      </c>
    </row>
    <row r="43" spans="2:4" x14ac:dyDescent="0.25">
      <c r="B43">
        <v>40</v>
      </c>
      <c r="C43">
        <v>1.8390319639079999</v>
      </c>
      <c r="D43">
        <v>0</v>
      </c>
    </row>
    <row r="44" spans="2:4" x14ac:dyDescent="0.25">
      <c r="B44">
        <v>41</v>
      </c>
      <c r="C44">
        <v>2.3401616071440001</v>
      </c>
      <c r="D44">
        <v>0</v>
      </c>
    </row>
    <row r="45" spans="2:4" x14ac:dyDescent="0.25">
      <c r="B45">
        <v>42</v>
      </c>
      <c r="C45">
        <v>2.3372429720639998</v>
      </c>
      <c r="D45">
        <v>0</v>
      </c>
    </row>
    <row r="46" spans="2:4" x14ac:dyDescent="0.25">
      <c r="B46">
        <v>43</v>
      </c>
      <c r="C46">
        <v>3.0003568622399999</v>
      </c>
      <c r="D46">
        <v>0</v>
      </c>
    </row>
    <row r="47" spans="2:4" x14ac:dyDescent="0.25">
      <c r="B47">
        <v>44</v>
      </c>
      <c r="C47">
        <v>2.98284505176</v>
      </c>
      <c r="D47">
        <v>0</v>
      </c>
    </row>
    <row r="48" spans="2:4" x14ac:dyDescent="0.25">
      <c r="B48">
        <v>45</v>
      </c>
      <c r="C48">
        <v>3.82633058988</v>
      </c>
      <c r="D48">
        <v>0</v>
      </c>
    </row>
    <row r="49" spans="2:4" x14ac:dyDescent="0.25">
      <c r="B49">
        <v>46</v>
      </c>
      <c r="C49">
        <v>3.7825510636800002</v>
      </c>
      <c r="D49">
        <v>0</v>
      </c>
    </row>
    <row r="50" spans="2:4" x14ac:dyDescent="0.25">
      <c r="B50">
        <v>47</v>
      </c>
      <c r="C50">
        <v>4.8653646783600006</v>
      </c>
      <c r="D50">
        <v>0</v>
      </c>
    </row>
    <row r="51" spans="2:4" x14ac:dyDescent="0.25">
      <c r="B51">
        <v>48</v>
      </c>
      <c r="C51">
        <v>4.8682833134400001</v>
      </c>
      <c r="D51">
        <v>0</v>
      </c>
    </row>
    <row r="52" spans="2:4" x14ac:dyDescent="0.25">
      <c r="B52">
        <v>49</v>
      </c>
      <c r="C52">
        <v>6.10870322244</v>
      </c>
      <c r="D52">
        <v>0</v>
      </c>
    </row>
    <row r="53" spans="2:4" x14ac:dyDescent="0.25">
      <c r="B53">
        <v>50</v>
      </c>
      <c r="C53">
        <v>6.2458790711999992</v>
      </c>
      <c r="D53">
        <v>0</v>
      </c>
    </row>
    <row r="54" spans="2:4" x14ac:dyDescent="0.25">
      <c r="B54">
        <v>51</v>
      </c>
      <c r="C54">
        <v>7.9503619579199993</v>
      </c>
      <c r="D54">
        <v>0</v>
      </c>
    </row>
    <row r="55" spans="2:4" x14ac:dyDescent="0.25">
      <c r="B55">
        <v>52</v>
      </c>
      <c r="C55">
        <v>7.8044302039199991</v>
      </c>
      <c r="D55">
        <v>0</v>
      </c>
    </row>
    <row r="56" spans="2:4" x14ac:dyDescent="0.25">
      <c r="B56">
        <v>53</v>
      </c>
      <c r="C56">
        <v>10.016755594559999</v>
      </c>
      <c r="D56">
        <v>0</v>
      </c>
    </row>
    <row r="57" spans="2:4" x14ac:dyDescent="0.25">
      <c r="B57">
        <v>54</v>
      </c>
      <c r="C57">
        <v>10.02259286472</v>
      </c>
      <c r="D57">
        <v>0</v>
      </c>
    </row>
    <row r="58" spans="2:4" x14ac:dyDescent="0.25">
      <c r="B58">
        <v>55</v>
      </c>
      <c r="C58">
        <v>12.73108621896</v>
      </c>
      <c r="D58">
        <v>0</v>
      </c>
    </row>
    <row r="59" spans="2:4" x14ac:dyDescent="0.25">
      <c r="B59">
        <v>56</v>
      </c>
      <c r="C59">
        <v>12.477164967</v>
      </c>
      <c r="D59">
        <v>0</v>
      </c>
    </row>
    <row r="60" spans="2:4" x14ac:dyDescent="0.25">
      <c r="B60">
        <v>57</v>
      </c>
      <c r="C60">
        <v>15.868618929959998</v>
      </c>
      <c r="D60">
        <v>0</v>
      </c>
    </row>
    <row r="61" spans="2:4" x14ac:dyDescent="0.25">
      <c r="B61">
        <v>58</v>
      </c>
      <c r="C61">
        <v>16.35019371816</v>
      </c>
      <c r="D61">
        <v>0</v>
      </c>
    </row>
    <row r="62" spans="2:4" x14ac:dyDescent="0.25">
      <c r="B62">
        <v>59</v>
      </c>
      <c r="C62">
        <v>20.920776253440003</v>
      </c>
      <c r="D62">
        <v>0</v>
      </c>
    </row>
    <row r="63" spans="2:4" x14ac:dyDescent="0.25">
      <c r="B63">
        <v>60</v>
      </c>
      <c r="C63">
        <v>20.176524308039998</v>
      </c>
      <c r="D63">
        <v>0</v>
      </c>
    </row>
    <row r="64" spans="2:4" x14ac:dyDescent="0.25">
      <c r="B64">
        <v>61</v>
      </c>
      <c r="C64">
        <v>25.669395528599999</v>
      </c>
      <c r="D64">
        <v>0</v>
      </c>
    </row>
    <row r="65" spans="2:4" x14ac:dyDescent="0.25">
      <c r="B65">
        <v>62</v>
      </c>
      <c r="C65">
        <v>27.003211760159999</v>
      </c>
      <c r="D65">
        <v>0</v>
      </c>
    </row>
    <row r="66" spans="2:4" x14ac:dyDescent="0.25">
      <c r="B66">
        <v>63</v>
      </c>
      <c r="C66">
        <v>30.995904549599999</v>
      </c>
      <c r="D66">
        <v>0</v>
      </c>
    </row>
    <row r="67" spans="2:4" x14ac:dyDescent="0.25">
      <c r="B67">
        <v>64</v>
      </c>
      <c r="C67">
        <v>32.134172230799997</v>
      </c>
      <c r="D67">
        <v>0</v>
      </c>
    </row>
    <row r="68" spans="2:4" x14ac:dyDescent="0.25">
      <c r="B68">
        <v>65</v>
      </c>
      <c r="C68">
        <v>42.495326764799998</v>
      </c>
      <c r="D68">
        <v>0</v>
      </c>
    </row>
    <row r="69" spans="2:4" x14ac:dyDescent="0.25">
      <c r="B69">
        <v>66</v>
      </c>
      <c r="C69">
        <v>44.3924395668</v>
      </c>
      <c r="D69">
        <v>0</v>
      </c>
    </row>
    <row r="70" spans="2:4" x14ac:dyDescent="0.25">
      <c r="B70">
        <v>67</v>
      </c>
      <c r="C70">
        <v>53.615326419599995</v>
      </c>
      <c r="D70">
        <v>0</v>
      </c>
    </row>
    <row r="71" spans="2:4" x14ac:dyDescent="0.25">
      <c r="B71">
        <v>68</v>
      </c>
      <c r="C71">
        <v>54.053121681599997</v>
      </c>
      <c r="D71">
        <v>0</v>
      </c>
    </row>
    <row r="72" spans="2:4" x14ac:dyDescent="0.25">
      <c r="B72">
        <v>69</v>
      </c>
      <c r="C72">
        <v>68.879787887999996</v>
      </c>
      <c r="D72">
        <v>0</v>
      </c>
    </row>
    <row r="73" spans="2:4" x14ac:dyDescent="0.25">
      <c r="B73">
        <v>70</v>
      </c>
      <c r="C73">
        <v>68.179315468799999</v>
      </c>
      <c r="D73">
        <v>0</v>
      </c>
    </row>
    <row r="74" spans="2:4" x14ac:dyDescent="0.25">
      <c r="B74">
        <v>71</v>
      </c>
      <c r="C74">
        <v>87.2088161904</v>
      </c>
      <c r="D74">
        <v>0</v>
      </c>
    </row>
    <row r="75" spans="2:4" x14ac:dyDescent="0.25">
      <c r="B75">
        <v>72</v>
      </c>
      <c r="C75">
        <v>87.529866049199995</v>
      </c>
      <c r="D75">
        <v>0</v>
      </c>
    </row>
    <row r="76" spans="2:4" x14ac:dyDescent="0.25">
      <c r="B76">
        <v>73</v>
      </c>
      <c r="C76">
        <v>110.06172886680001</v>
      </c>
      <c r="D76">
        <v>0</v>
      </c>
    </row>
    <row r="77" spans="2:4" x14ac:dyDescent="0.25">
      <c r="B77">
        <v>74</v>
      </c>
      <c r="C77">
        <v>111.1708101972</v>
      </c>
      <c r="D77">
        <v>0</v>
      </c>
    </row>
    <row r="78" spans="2:4" x14ac:dyDescent="0.25">
      <c r="B78">
        <v>75</v>
      </c>
      <c r="C78">
        <v>141.261937872</v>
      </c>
      <c r="D78">
        <v>0</v>
      </c>
    </row>
    <row r="79" spans="2:4" x14ac:dyDescent="0.25">
      <c r="B79">
        <v>76</v>
      </c>
      <c r="C79">
        <v>141.55380138000001</v>
      </c>
      <c r="D79">
        <v>0</v>
      </c>
    </row>
    <row r="80" spans="2:4" x14ac:dyDescent="0.25">
      <c r="B80">
        <v>77</v>
      </c>
      <c r="C80">
        <v>206.87285447039997</v>
      </c>
      <c r="D80">
        <v>0</v>
      </c>
    </row>
    <row r="81" spans="2:4" x14ac:dyDescent="0.25">
      <c r="B81">
        <v>78</v>
      </c>
      <c r="C81">
        <v>103.5239862876</v>
      </c>
      <c r="D81">
        <v>0</v>
      </c>
    </row>
    <row r="82" spans="2:4" x14ac:dyDescent="0.25">
      <c r="B82">
        <v>79</v>
      </c>
      <c r="C82">
        <v>155.0378954496</v>
      </c>
      <c r="D82">
        <v>0</v>
      </c>
    </row>
    <row r="83" spans="2:4" x14ac:dyDescent="0.25">
      <c r="B83">
        <v>80</v>
      </c>
      <c r="C83">
        <v>180.69269780280001</v>
      </c>
      <c r="D83">
        <v>0</v>
      </c>
    </row>
    <row r="84" spans="2:4" x14ac:dyDescent="0.25">
      <c r="B84">
        <v>81</v>
      </c>
      <c r="C84">
        <v>82.509813711599989</v>
      </c>
      <c r="D84">
        <v>0</v>
      </c>
    </row>
    <row r="85" spans="2:4" x14ac:dyDescent="0.25">
      <c r="B85">
        <v>82</v>
      </c>
      <c r="C85">
        <v>82.539000062400007</v>
      </c>
      <c r="D85">
        <v>0</v>
      </c>
    </row>
    <row r="86" spans="2:4" x14ac:dyDescent="0.25">
      <c r="B86">
        <v>83</v>
      </c>
      <c r="C86">
        <v>105.0124901784</v>
      </c>
      <c r="D86">
        <v>0</v>
      </c>
    </row>
    <row r="87" spans="2:4" x14ac:dyDescent="0.25">
      <c r="B87">
        <v>84</v>
      </c>
      <c r="C87">
        <v>104.8665584244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197.70834031919998</v>
      </c>
    </row>
    <row r="3" spans="2:9" x14ac:dyDescent="0.25">
      <c r="B3" s="18">
        <v>150</v>
      </c>
      <c r="C3" s="18">
        <v>200</v>
      </c>
      <c r="D3" s="1">
        <v>179.09912304912001</v>
      </c>
      <c r="E3" s="19" t="str">
        <f>IF(D3="","N/A",IF(OR(D3&lt;B3,D3&gt;C3),"FAIL","PASS"))</f>
        <v>PASS</v>
      </c>
      <c r="H3" t="s">
        <v>39</v>
      </c>
      <c r="I3">
        <v>169.68944355119999</v>
      </c>
    </row>
    <row r="4" spans="2:9" x14ac:dyDescent="0.25">
      <c r="H4" t="s">
        <v>40</v>
      </c>
      <c r="I4">
        <v>165.28230458039999</v>
      </c>
    </row>
    <row r="5" spans="2:9" x14ac:dyDescent="0.25">
      <c r="H5" t="s">
        <v>41</v>
      </c>
      <c r="I5">
        <v>180.66351145199999</v>
      </c>
    </row>
    <row r="6" spans="2:9" x14ac:dyDescent="0.25">
      <c r="B6" s="15" t="s">
        <v>23</v>
      </c>
      <c r="H6" t="s">
        <v>42</v>
      </c>
      <c r="I6">
        <v>182.15201534280001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0.17866044866125264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197.67915396839999</v>
      </c>
      <c r="J2" t="s">
        <v>26</v>
      </c>
    </row>
    <row r="3" spans="2:10" x14ac:dyDescent="0.25">
      <c r="B3" s="18">
        <v>100</v>
      </c>
      <c r="C3" s="18"/>
      <c r="D3" s="1">
        <v>906.93626138189609</v>
      </c>
      <c r="E3" s="19" t="str">
        <f>IF(D3="","N/A",IF(OR(D3&lt;B3),"FAIL","PASS"))</f>
        <v>PASS</v>
      </c>
      <c r="I3">
        <v>0.21796366777439999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8.6362412017199991E-2</v>
      </c>
    </row>
    <row r="3" spans="2:9" x14ac:dyDescent="0.25">
      <c r="B3" s="18">
        <v>0.05</v>
      </c>
      <c r="C3" s="18">
        <v>0.1</v>
      </c>
      <c r="D3" s="1">
        <v>7.8120186551279988E-2</v>
      </c>
      <c r="E3" s="19" t="str">
        <f>IF(D3="","N/A",IF(OR(D3&lt;B3,D3&gt;C3),"FAIL","PASS"))</f>
        <v>PASS</v>
      </c>
      <c r="H3" t="s">
        <v>39</v>
      </c>
      <c r="I3">
        <v>7.4104144681199996E-2</v>
      </c>
    </row>
    <row r="4" spans="2:9" x14ac:dyDescent="0.25">
      <c r="H4" t="s">
        <v>40</v>
      </c>
      <c r="I4">
        <v>7.2119472826799993E-2</v>
      </c>
    </row>
    <row r="5" spans="2:9" x14ac:dyDescent="0.25">
      <c r="H5" t="s">
        <v>41</v>
      </c>
      <c r="I5">
        <v>7.8949078914000007E-2</v>
      </c>
    </row>
    <row r="6" spans="2:9" x14ac:dyDescent="0.25">
      <c r="H6" t="s">
        <v>42</v>
      </c>
      <c r="I6">
        <v>7.9065824317199995E-2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197.67915396839999</v>
      </c>
      <c r="J2">
        <v>75.008921556000004</v>
      </c>
      <c r="K2">
        <v>171.44062459919999</v>
      </c>
      <c r="L2">
        <v>63.742990147199997</v>
      </c>
    </row>
    <row r="3" spans="2:12" x14ac:dyDescent="0.25">
      <c r="B3" s="18">
        <v>50</v>
      </c>
      <c r="C3" s="18"/>
      <c r="D3" s="1">
        <v>57.643042829999999</v>
      </c>
      <c r="E3" s="19" t="str">
        <f>IF(D3="","N/A",IF(OR(D3&lt;B3),"FAIL","PASS"))</f>
        <v>PASS</v>
      </c>
      <c r="H3" t="s">
        <v>39</v>
      </c>
      <c r="I3">
        <v>169.8937480068</v>
      </c>
      <c r="J3">
        <v>69.667819359599989</v>
      </c>
      <c r="K3">
        <v>159.53259347280002</v>
      </c>
      <c r="L3">
        <v>64.735326074400007</v>
      </c>
    </row>
    <row r="4" spans="2:12" x14ac:dyDescent="0.25">
      <c r="H4" t="s">
        <v>40</v>
      </c>
      <c r="I4">
        <v>165.45742268519999</v>
      </c>
      <c r="J4">
        <v>68.383619924400008</v>
      </c>
      <c r="K4">
        <v>156.584772042</v>
      </c>
      <c r="L4">
        <v>63.042517728</v>
      </c>
    </row>
    <row r="5" spans="2:12" x14ac:dyDescent="0.25">
      <c r="H5" t="s">
        <v>41</v>
      </c>
      <c r="I5">
        <v>180.66351145199999</v>
      </c>
      <c r="J5">
        <v>75.475903168800002</v>
      </c>
      <c r="K5">
        <v>160.05794778719999</v>
      </c>
      <c r="L5">
        <v>58.285142547599996</v>
      </c>
    </row>
    <row r="6" spans="2:12" x14ac:dyDescent="0.25">
      <c r="H6" t="s">
        <v>42</v>
      </c>
      <c r="I6">
        <v>182.23957439519998</v>
      </c>
      <c r="J6">
        <v>74.074958330400008</v>
      </c>
      <c r="K6">
        <v>162.36366950039999</v>
      </c>
      <c r="L6">
        <v>57.643042829999999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197.62078126680001</v>
      </c>
      <c r="J2">
        <v>75.067294257599997</v>
      </c>
      <c r="K2">
        <v>171.11957474039997</v>
      </c>
      <c r="L2">
        <v>63.655431094799994</v>
      </c>
    </row>
    <row r="3" spans="2:12" x14ac:dyDescent="0.25">
      <c r="B3" s="18">
        <v>20</v>
      </c>
      <c r="C3" s="18"/>
      <c r="D3" s="1">
        <v>66.307922272047833</v>
      </c>
      <c r="E3" s="19" t="str">
        <f>IF(D3="","N/A",IF(OR(D3&lt;B3),"FAIL","PASS"))</f>
        <v>PASS</v>
      </c>
      <c r="G3" t="s">
        <v>38</v>
      </c>
      <c r="H3" t="s">
        <v>27</v>
      </c>
      <c r="I3">
        <v>0.2192186808588</v>
      </c>
      <c r="J3">
        <v>0.31404513460799999</v>
      </c>
      <c r="K3">
        <v>0.22642770950640001</v>
      </c>
      <c r="L3">
        <v>0.89047556290800001</v>
      </c>
    </row>
    <row r="4" spans="2:12" x14ac:dyDescent="0.25">
      <c r="G4" t="s">
        <v>39</v>
      </c>
      <c r="H4" t="s">
        <v>26</v>
      </c>
      <c r="I4">
        <v>169.83537530519999</v>
      </c>
      <c r="J4">
        <v>69.755378411999999</v>
      </c>
      <c r="K4">
        <v>159.1823572632</v>
      </c>
      <c r="L4">
        <v>64.735326074400007</v>
      </c>
    </row>
    <row r="5" spans="2:12" x14ac:dyDescent="0.25">
      <c r="G5" t="s">
        <v>39</v>
      </c>
      <c r="H5" t="s">
        <v>27</v>
      </c>
      <c r="I5">
        <v>0.30908345497199996</v>
      </c>
      <c r="J5">
        <v>0.30061941324000002</v>
      </c>
      <c r="K5">
        <v>0.26460345635279997</v>
      </c>
      <c r="L5">
        <v>0.97628343426000008</v>
      </c>
    </row>
    <row r="6" spans="2:12" x14ac:dyDescent="0.25">
      <c r="G6" t="s">
        <v>40</v>
      </c>
      <c r="H6" t="s">
        <v>26</v>
      </c>
      <c r="I6">
        <v>165.340677282</v>
      </c>
      <c r="J6">
        <v>68.529551678399997</v>
      </c>
      <c r="K6">
        <v>156.17616313080001</v>
      </c>
      <c r="L6">
        <v>63.071704078799996</v>
      </c>
    </row>
    <row r="7" spans="2:12" x14ac:dyDescent="0.25">
      <c r="G7" t="s">
        <v>40</v>
      </c>
      <c r="H7" t="s">
        <v>27</v>
      </c>
      <c r="I7">
        <v>0.19546099130759997</v>
      </c>
      <c r="J7">
        <v>0.28001384957519998</v>
      </c>
      <c r="K7">
        <v>0.2183722766856</v>
      </c>
      <c r="L7">
        <v>0.91353278003999994</v>
      </c>
    </row>
    <row r="8" spans="2:12" x14ac:dyDescent="0.25">
      <c r="G8" t="s">
        <v>41</v>
      </c>
      <c r="H8" t="s">
        <v>26</v>
      </c>
      <c r="I8">
        <v>180.5759523996</v>
      </c>
      <c r="J8">
        <v>75.475903168800002</v>
      </c>
      <c r="K8">
        <v>159.70771157760001</v>
      </c>
      <c r="L8">
        <v>58.226769845999996</v>
      </c>
    </row>
    <row r="9" spans="2:12" x14ac:dyDescent="0.25">
      <c r="G9" t="s">
        <v>41</v>
      </c>
      <c r="H9" t="s">
        <v>27</v>
      </c>
      <c r="I9">
        <v>0.22520188277279998</v>
      </c>
      <c r="J9">
        <v>0.31959054125999997</v>
      </c>
      <c r="K9">
        <v>0.2246765284584</v>
      </c>
      <c r="L9">
        <v>0.79824669437999995</v>
      </c>
    </row>
    <row r="10" spans="2:12" x14ac:dyDescent="0.25">
      <c r="G10" t="s">
        <v>42</v>
      </c>
      <c r="H10" t="s">
        <v>26</v>
      </c>
      <c r="I10">
        <v>182.1812016936</v>
      </c>
      <c r="J10">
        <v>74.133331032000001</v>
      </c>
      <c r="K10">
        <v>162.01343329080001</v>
      </c>
      <c r="L10">
        <v>57.643042829999999</v>
      </c>
    </row>
    <row r="11" spans="2:12" x14ac:dyDescent="0.25">
      <c r="G11" t="s">
        <v>42</v>
      </c>
      <c r="H11" t="s">
        <v>27</v>
      </c>
      <c r="I11">
        <v>0.22453059670439998</v>
      </c>
      <c r="J11">
        <v>0.30908345497199996</v>
      </c>
      <c r="K11">
        <v>0.22960902174359998</v>
      </c>
      <c r="L11">
        <v>0.78015115688399994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2024-12-10T15:03:19Z</dcterms:modified>
</cp:coreProperties>
</file>