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2E0F688B-6DAC-43A4-AEB6-2EBD3A50E8FC}" xr6:coauthVersionLast="47" xr6:coauthVersionMax="47" xr10:uidLastSave="{00000000-0000-0000-0000-000000000000}"/>
  <bookViews>
    <workbookView minimized="1" xWindow="3420" yWindow="1485" windowWidth="17910" windowHeight="12315" tabRatio="763" firstSheet="3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<sst xmlns="http://schemas.openxmlformats.org/spreadsheetml/2006/main" count="171" uniqueCount="101">
  <si>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</si>
  <si>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</si>
  <si>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</si>
  <si>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</si>
  <si>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</si>
  <si>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</si>
  <si>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</si>
  <si>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</si>
  <si>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</si>
  <si>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</si>
  <si>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</si>
  <si>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</si>
  <si>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</si>
  <si>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</si>
  <si>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</si>
  <si>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</si>
  <si>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</si>
  <si>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</si>
  <si>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</si>
  <si>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</si>
  <si>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</si>
  <si>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</si>
  <si>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</si>
  <si>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</si>
  <si>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</si>
  <si>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</si>
  <si>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</si>
  <si>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</si>
  <si>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</si>
  <si>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</si>
  <si>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</si>
  <si>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</si>
  <si>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</si>
  <si>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</si>
  <si>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</si>
  <si>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</si>
  <si>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</si>
  <si>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</si>
  <si>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</si>
  <si>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</si>
  <si>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</si>
  <si>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</si>
  <si>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</si>
  <si>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</si>
  <si>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</si>
  <si>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</si>
  <si>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</si>
  <si>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</si>
  <si>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</si>
  <si>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</si>
  <si>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</si>
  <si>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</si>
  <si>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</si>
  <si>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</si>
  <si>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</si>
  <si>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</si>
  <si>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</si>
  <si>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</si>
  <si>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</si>
  <si>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</si>
  <si>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</si>
  <si>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</si>
  <si>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</si>
  <si>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</si>
  <si>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</si>
  <si>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</si>
  <si>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</si>
  <si>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</si>
  <si>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</si>
  <si>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</si>
  <si>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</si>
  <si>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</si>
  <si>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</si>
  <si>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</si>
  <si>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</si>
  <si>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</si>
  <si>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</si>
  <si>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</si>
  <si>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</si>
  <si>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</si>
  <si>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</si>
  <si>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</si>
  <si>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</si>
  <si>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</si>
  <si>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</si>
  <si>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</si>
  <si>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</si>
  <si>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</si>
  <si>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</si>
  <si>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</si>
  <si>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</si>
  <si>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</si>
  <si>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</si>
  <si>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</si>
  <si>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</si>
  <si>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</si>
  <si>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</si>
  <si>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</si>
  <si>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</si>
  <si>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</si>
  <si>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S24332941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</si>
</sst>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4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170.37240415991999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0.18098394086158548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807.62455963764467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0.17119999999999999</v>
      </c>
      <c r="E15" s="20">
        <f>ChromaticityCoordinates!G4</f>
        <v>0.4985</v>
      </c>
      <c r="F15" s="20" t="s">
        <v>49</v>
      </c>
      <c r="H15" s="26">
        <f>ChromaticityCoordinates!H4</f>
        <v>1.8436105879496366E-2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0.45129999999999998</v>
      </c>
      <c r="E16" s="20">
        <f>ChromaticityCoordinates!G5</f>
        <v>0.52849999999999997</v>
      </c>
      <c r="F16" s="20" t="s">
        <v>49</v>
      </c>
      <c r="H16" s="26">
        <f>ChromaticityCoordinates!H5</f>
        <v>5.8309518948446582E-4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0.1211</v>
      </c>
      <c r="E17" s="20">
        <f>ChromaticityCoordinates!G6</f>
        <v>0.56210000000000004</v>
      </c>
      <c r="F17" s="20" t="s">
        <v>49</v>
      </c>
      <c r="H17" s="26">
        <f>ChromaticityCoordinates!H6</f>
        <v>9.100549433962761E-3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0.1193</v>
      </c>
      <c r="E18" s="20">
        <f>ChromaticityCoordinates!G7</f>
        <v>0.30330000000000001</v>
      </c>
      <c r="F18" s="20" t="s">
        <v>49</v>
      </c>
      <c r="H18" s="26">
        <f>ChromaticityCoordinates!H7</f>
        <v>2.0634437234875139E-2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7.2714874383119993E-2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54.053121681599997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61.635775228008242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0.17119999999999999</v>
      </c>
      <c r="G4" s="4">
        <v>0.4985</v>
      </c>
      <c r="H4" s="3">
        <f>IF(OR((F4=""),(G4="")),"",SQRT((F4-C4)^2+(G4-D4)^2))</f>
        <v>1.8436105879496366E-2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-5.7999999999999996E-3</v>
      </c>
      <c r="O4" s="3">
        <f>IF(G4="","",G4-D4)</f>
        <v>1.7500000000000016E-2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0.45129999999999998</v>
      </c>
      <c r="G5" s="4">
        <v>0.52849999999999997</v>
      </c>
      <c r="H5" s="3">
        <f t="shared" ref="H5:H7" si="0">IF(OR((F5=""),(G5="")),"",SQRT((F5-C5)^2+(G5-D5)^2))</f>
        <v>5.8309518948446582E-4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2.9999999999996696E-4</v>
      </c>
      <c r="O5" s="3">
        <f>IF(G5="","",G5-D5)</f>
        <v>4.9999999999994493E-4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0.1211</v>
      </c>
      <c r="G6" s="4">
        <v>0.56210000000000004</v>
      </c>
      <c r="H6" s="3">
        <f t="shared" si="0"/>
        <v>9.100549433962761E-3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9.099999999999997E-3</v>
      </c>
      <c r="O6" s="3">
        <f t="shared" ref="O6:O7" si="6">IF(G6="","",G6-D6)</f>
        <v>9.9999999999988987E-5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0.1193</v>
      </c>
      <c r="G7" s="3">
        <v>0.30330000000000001</v>
      </c>
      <c r="H7" s="3">
        <f t="shared" si="0"/>
        <v>2.0634437234875139E-2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-3.699999999999995E-3</v>
      </c>
      <c r="O7" s="3">
        <f t="shared" si="6"/>
        <v>2.030000000000004E-2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231.36020279160002</v>
      </c>
      <c r="F3" s="8"/>
    </row>
    <row r="4" spans="2:6" x14ac:dyDescent="0.25">
      <c r="B4" s="1" t="s">
        <v>39</v>
      </c>
      <c r="C4" s="18"/>
      <c r="D4" s="18"/>
      <c r="E4" s="1">
        <v>202.05710658839999</v>
      </c>
      <c r="F4" s="8"/>
    </row>
    <row r="5" spans="2:6" x14ac:dyDescent="0.25">
      <c r="B5" s="1" t="s">
        <v>40</v>
      </c>
      <c r="C5" s="18"/>
      <c r="D5" s="18"/>
      <c r="E5" s="1">
        <v>192.57154257839997</v>
      </c>
      <c r="F5" s="8"/>
    </row>
    <row r="6" spans="2:6" x14ac:dyDescent="0.25">
      <c r="B6" s="1" t="s">
        <v>41</v>
      </c>
      <c r="C6" s="18"/>
      <c r="D6" s="18"/>
      <c r="E6" s="1">
        <v>214.81154188799999</v>
      </c>
      <c r="F6" s="8"/>
    </row>
    <row r="7" spans="2:6" x14ac:dyDescent="0.25">
      <c r="B7" s="1" t="s">
        <v>42</v>
      </c>
      <c r="C7" s="18"/>
      <c r="D7" s="18"/>
      <c r="E7" s="1">
        <v>211.22162073960001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101"/>
  <sheetViews>
    <sheetView topLeftCell="A71" workbookViewId="0">
      <selection activeCell="D101" sqref="D101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0.1097114926572</v>
      </c>
      <c r="D4">
        <v>0</v>
      </c>
    </row>
    <row r="5" spans="2:4" x14ac:dyDescent="0.25">
      <c r="B5">
        <v>2</v>
      </c>
      <c r="C5">
        <v>4.9587610009199999E-2</v>
      </c>
      <c r="D5">
        <v>0</v>
      </c>
    </row>
    <row r="6" spans="2:4" x14ac:dyDescent="0.25">
      <c r="B6">
        <v>3</v>
      </c>
      <c r="C6">
        <v>7.9591178631599993E-2</v>
      </c>
      <c r="D6">
        <v>0</v>
      </c>
    </row>
    <row r="7" spans="2:4" x14ac:dyDescent="0.25">
      <c r="B7">
        <v>4</v>
      </c>
      <c r="C7">
        <v>6.4706139723599995E-2</v>
      </c>
      <c r="D7">
        <v>0</v>
      </c>
    </row>
    <row r="8" spans="2:4" x14ac:dyDescent="0.25">
      <c r="B8">
        <v>5</v>
      </c>
      <c r="C8">
        <v>7.2119472826799993E-2</v>
      </c>
      <c r="D8">
        <v>0</v>
      </c>
    </row>
    <row r="9" spans="2:4" x14ac:dyDescent="0.25">
      <c r="B9">
        <v>6</v>
      </c>
      <c r="C9">
        <v>7.2148659177599994E-2</v>
      </c>
      <c r="D9">
        <v>0</v>
      </c>
    </row>
    <row r="10" spans="2:4" x14ac:dyDescent="0.25">
      <c r="B10">
        <v>7</v>
      </c>
      <c r="C10">
        <v>0.1018895506428</v>
      </c>
      <c r="D10">
        <v>0</v>
      </c>
    </row>
    <row r="11" spans="2:4" x14ac:dyDescent="0.25">
      <c r="B11">
        <v>8</v>
      </c>
      <c r="C11">
        <v>0.15308240994599998</v>
      </c>
      <c r="D11">
        <v>0</v>
      </c>
    </row>
    <row r="12" spans="2:4" x14ac:dyDescent="0.25">
      <c r="B12">
        <v>9</v>
      </c>
      <c r="C12">
        <v>7.1068764197999998E-2</v>
      </c>
      <c r="D12">
        <v>0</v>
      </c>
    </row>
    <row r="13" spans="2:4" x14ac:dyDescent="0.25">
      <c r="B13">
        <v>10</v>
      </c>
      <c r="C13">
        <v>0.112221518826</v>
      </c>
      <c r="D13">
        <v>0</v>
      </c>
    </row>
    <row r="14" spans="2:4" x14ac:dyDescent="0.25">
      <c r="B14">
        <v>11</v>
      </c>
      <c r="C14">
        <v>0.1328270824908</v>
      </c>
      <c r="D14">
        <v>0</v>
      </c>
    </row>
    <row r="15" spans="2:4" x14ac:dyDescent="0.25">
      <c r="B15">
        <v>12</v>
      </c>
      <c r="C15">
        <v>0.1328270824908</v>
      </c>
      <c r="D15">
        <v>0</v>
      </c>
    </row>
    <row r="16" spans="2:4" x14ac:dyDescent="0.25">
      <c r="B16">
        <v>13</v>
      </c>
      <c r="C16">
        <v>0.1743300733284</v>
      </c>
      <c r="D16">
        <v>0</v>
      </c>
    </row>
    <row r="17" spans="2:4" x14ac:dyDescent="0.25">
      <c r="B17">
        <v>14</v>
      </c>
      <c r="C17">
        <v>0.18944860304280001</v>
      </c>
      <c r="D17">
        <v>0</v>
      </c>
    </row>
    <row r="18" spans="2:4" x14ac:dyDescent="0.25">
      <c r="B18">
        <v>15</v>
      </c>
      <c r="C18">
        <v>8.8843251835200004E-2</v>
      </c>
      <c r="D18">
        <v>0</v>
      </c>
    </row>
    <row r="19" spans="2:4" x14ac:dyDescent="0.25">
      <c r="B19">
        <v>16</v>
      </c>
      <c r="C19">
        <v>0.13889784345719999</v>
      </c>
      <c r="D19">
        <v>0</v>
      </c>
    </row>
    <row r="20" spans="2:4" x14ac:dyDescent="0.25">
      <c r="B20">
        <v>17</v>
      </c>
      <c r="C20">
        <v>0.16431915500399999</v>
      </c>
      <c r="D20">
        <v>0</v>
      </c>
    </row>
    <row r="21" spans="2:4" x14ac:dyDescent="0.25">
      <c r="B21">
        <v>18</v>
      </c>
      <c r="C21">
        <v>0.16431915500399999</v>
      </c>
      <c r="D21">
        <v>0</v>
      </c>
    </row>
    <row r="22" spans="2:4" x14ac:dyDescent="0.25">
      <c r="B22">
        <v>19</v>
      </c>
      <c r="C22">
        <v>0.2145780510816</v>
      </c>
      <c r="D22">
        <v>0</v>
      </c>
    </row>
    <row r="23" spans="2:4" x14ac:dyDescent="0.25">
      <c r="B23">
        <v>20</v>
      </c>
      <c r="C23">
        <v>0.2147531691864</v>
      </c>
      <c r="D23">
        <v>0</v>
      </c>
    </row>
    <row r="24" spans="2:4" x14ac:dyDescent="0.25">
      <c r="B24">
        <v>21</v>
      </c>
      <c r="C24">
        <v>0.27502298358839999</v>
      </c>
      <c r="D24">
        <v>0</v>
      </c>
    </row>
    <row r="25" spans="2:4" x14ac:dyDescent="0.25">
      <c r="B25">
        <v>22</v>
      </c>
      <c r="C25">
        <v>0.27490623818519999</v>
      </c>
      <c r="D25">
        <v>0</v>
      </c>
    </row>
    <row r="26" spans="2:4" x14ac:dyDescent="0.25">
      <c r="B26">
        <v>23</v>
      </c>
      <c r="C26">
        <v>0.355781616252</v>
      </c>
      <c r="D26">
        <v>0</v>
      </c>
    </row>
    <row r="27" spans="2:4" x14ac:dyDescent="0.25">
      <c r="B27">
        <v>24</v>
      </c>
      <c r="C27">
        <v>0.40539841261199999</v>
      </c>
      <c r="D27">
        <v>0</v>
      </c>
    </row>
    <row r="28" spans="2:4" x14ac:dyDescent="0.25">
      <c r="B28">
        <v>25</v>
      </c>
      <c r="C28">
        <v>0.19575285481559998</v>
      </c>
      <c r="D28">
        <v>0</v>
      </c>
    </row>
    <row r="29" spans="2:4" x14ac:dyDescent="0.25">
      <c r="B29">
        <v>26</v>
      </c>
      <c r="C29">
        <v>0.30003568622400001</v>
      </c>
      <c r="D29">
        <v>0</v>
      </c>
    </row>
    <row r="30" spans="2:4" x14ac:dyDescent="0.25">
      <c r="B30">
        <v>27</v>
      </c>
      <c r="C30">
        <v>0.35286298117199999</v>
      </c>
      <c r="D30">
        <v>0</v>
      </c>
    </row>
    <row r="31" spans="2:4" x14ac:dyDescent="0.25">
      <c r="B31">
        <v>28</v>
      </c>
      <c r="C31">
        <v>0.32659526545200002</v>
      </c>
      <c r="D31">
        <v>0</v>
      </c>
    </row>
    <row r="32" spans="2:4" x14ac:dyDescent="0.25">
      <c r="B32">
        <v>29</v>
      </c>
      <c r="C32">
        <v>0.32630340194400004</v>
      </c>
      <c r="D32">
        <v>0</v>
      </c>
    </row>
    <row r="33" spans="2:4" x14ac:dyDescent="0.25">
      <c r="B33">
        <v>30</v>
      </c>
      <c r="C33">
        <v>0.42028345151999996</v>
      </c>
      <c r="D33">
        <v>0</v>
      </c>
    </row>
    <row r="34" spans="2:4" x14ac:dyDescent="0.25">
      <c r="B34">
        <v>31</v>
      </c>
      <c r="C34">
        <v>0.42028345151999996</v>
      </c>
      <c r="D34">
        <v>0</v>
      </c>
    </row>
    <row r="35" spans="2:4" x14ac:dyDescent="0.25">
      <c r="B35">
        <v>32</v>
      </c>
      <c r="C35">
        <v>0.54169867084800005</v>
      </c>
      <c r="D35">
        <v>0</v>
      </c>
    </row>
    <row r="36" spans="2:4" x14ac:dyDescent="0.25">
      <c r="B36">
        <v>33</v>
      </c>
      <c r="C36">
        <v>0.54169867084800005</v>
      </c>
      <c r="D36">
        <v>0</v>
      </c>
    </row>
    <row r="37" spans="2:4" x14ac:dyDescent="0.25">
      <c r="B37">
        <v>34</v>
      </c>
      <c r="C37">
        <v>0.69171651396</v>
      </c>
      <c r="D37">
        <v>0</v>
      </c>
    </row>
    <row r="38" spans="2:4" x14ac:dyDescent="0.25">
      <c r="B38">
        <v>35</v>
      </c>
      <c r="C38">
        <v>0.69230024097599996</v>
      </c>
      <c r="D38">
        <v>0</v>
      </c>
    </row>
    <row r="39" spans="2:4" x14ac:dyDescent="0.25">
      <c r="B39">
        <v>36</v>
      </c>
      <c r="C39">
        <v>0.883762702224</v>
      </c>
      <c r="D39">
        <v>0</v>
      </c>
    </row>
    <row r="40" spans="2:4" x14ac:dyDescent="0.25">
      <c r="B40">
        <v>37</v>
      </c>
      <c r="C40">
        <v>0.88259524819199997</v>
      </c>
      <c r="D40">
        <v>0</v>
      </c>
    </row>
    <row r="41" spans="2:4" x14ac:dyDescent="0.25">
      <c r="B41">
        <v>38</v>
      </c>
      <c r="C41">
        <v>1.1327222745479999</v>
      </c>
      <c r="D41">
        <v>0</v>
      </c>
    </row>
    <row r="42" spans="2:4" x14ac:dyDescent="0.25">
      <c r="B42">
        <v>39</v>
      </c>
      <c r="C42">
        <v>1.131554820516</v>
      </c>
      <c r="D42">
        <v>0</v>
      </c>
    </row>
    <row r="43" spans="2:4" x14ac:dyDescent="0.25">
      <c r="B43">
        <v>40</v>
      </c>
      <c r="C43">
        <v>1.4453080916159999</v>
      </c>
      <c r="D43">
        <v>0</v>
      </c>
    </row>
    <row r="44" spans="2:4" x14ac:dyDescent="0.25">
      <c r="B44">
        <v>41</v>
      </c>
      <c r="C44">
        <v>1.438303367424</v>
      </c>
      <c r="D44">
        <v>0</v>
      </c>
    </row>
    <row r="45" spans="2:4" x14ac:dyDescent="0.25">
      <c r="B45">
        <v>42</v>
      </c>
      <c r="C45">
        <v>1.8501227772120001</v>
      </c>
      <c r="D45">
        <v>0</v>
      </c>
    </row>
    <row r="46" spans="2:4" x14ac:dyDescent="0.25">
      <c r="B46">
        <v>43</v>
      </c>
      <c r="C46">
        <v>1.850706504228</v>
      </c>
      <c r="D46">
        <v>0</v>
      </c>
    </row>
    <row r="47" spans="2:4" x14ac:dyDescent="0.25">
      <c r="B47">
        <v>44</v>
      </c>
      <c r="C47">
        <v>2.3410371976680002</v>
      </c>
      <c r="D47">
        <v>0</v>
      </c>
    </row>
    <row r="48" spans="2:4" x14ac:dyDescent="0.25">
      <c r="B48">
        <v>45</v>
      </c>
      <c r="C48">
        <v>2.3497931029079999</v>
      </c>
      <c r="D48">
        <v>0</v>
      </c>
    </row>
    <row r="49" spans="2:4" x14ac:dyDescent="0.25">
      <c r="B49">
        <v>46</v>
      </c>
      <c r="C49">
        <v>2.9945195920800001</v>
      </c>
      <c r="D49">
        <v>0</v>
      </c>
    </row>
    <row r="50" spans="2:4" x14ac:dyDescent="0.25">
      <c r="B50">
        <v>47</v>
      </c>
      <c r="C50">
        <v>2.9799264166800001</v>
      </c>
      <c r="D50">
        <v>0</v>
      </c>
    </row>
    <row r="51" spans="2:4" x14ac:dyDescent="0.25">
      <c r="B51">
        <v>48</v>
      </c>
      <c r="C51">
        <v>3.8146560495599999</v>
      </c>
      <c r="D51">
        <v>0</v>
      </c>
    </row>
    <row r="52" spans="2:4" x14ac:dyDescent="0.25">
      <c r="B52">
        <v>49</v>
      </c>
      <c r="C52">
        <v>3.8146560495599999</v>
      </c>
      <c r="D52">
        <v>0</v>
      </c>
    </row>
    <row r="53" spans="2:4" x14ac:dyDescent="0.25">
      <c r="B53">
        <v>50</v>
      </c>
      <c r="C53">
        <v>4.8653646783600006</v>
      </c>
      <c r="D53">
        <v>0</v>
      </c>
    </row>
    <row r="54" spans="2:4" x14ac:dyDescent="0.25">
      <c r="B54">
        <v>51</v>
      </c>
      <c r="C54">
        <v>4.8157478820000001</v>
      </c>
      <c r="D54">
        <v>0</v>
      </c>
    </row>
    <row r="55" spans="2:4" x14ac:dyDescent="0.25">
      <c r="B55">
        <v>52</v>
      </c>
      <c r="C55">
        <v>6.2020995450000003</v>
      </c>
      <c r="D55">
        <v>0</v>
      </c>
    </row>
    <row r="56" spans="2:4" x14ac:dyDescent="0.25">
      <c r="B56">
        <v>53</v>
      </c>
      <c r="C56">
        <v>6.2312858958000001</v>
      </c>
      <c r="D56">
        <v>0</v>
      </c>
    </row>
    <row r="57" spans="2:4" x14ac:dyDescent="0.25">
      <c r="B57">
        <v>54</v>
      </c>
      <c r="C57">
        <v>7.9299315123600005</v>
      </c>
      <c r="D57">
        <v>0</v>
      </c>
    </row>
    <row r="58" spans="2:4" x14ac:dyDescent="0.25">
      <c r="B58">
        <v>55</v>
      </c>
      <c r="C58">
        <v>7.9211756071200004</v>
      </c>
      <c r="D58">
        <v>0</v>
      </c>
    </row>
    <row r="59" spans="2:4" x14ac:dyDescent="0.25">
      <c r="B59">
        <v>56</v>
      </c>
      <c r="C59">
        <v>9.8270443143600001</v>
      </c>
      <c r="D59">
        <v>0</v>
      </c>
    </row>
    <row r="60" spans="2:4" x14ac:dyDescent="0.25">
      <c r="B60">
        <v>57</v>
      </c>
      <c r="C60">
        <v>9.87082384056</v>
      </c>
      <c r="D60">
        <v>0</v>
      </c>
    </row>
    <row r="61" spans="2:4" x14ac:dyDescent="0.25">
      <c r="B61">
        <v>58</v>
      </c>
      <c r="C61">
        <v>12.49467677748</v>
      </c>
      <c r="D61">
        <v>0</v>
      </c>
    </row>
    <row r="62" spans="2:4" x14ac:dyDescent="0.25">
      <c r="B62">
        <v>59</v>
      </c>
      <c r="C62">
        <v>12.49467677748</v>
      </c>
      <c r="D62">
        <v>0</v>
      </c>
    </row>
    <row r="63" spans="2:4" x14ac:dyDescent="0.25">
      <c r="B63">
        <v>60</v>
      </c>
      <c r="C63">
        <v>15.836513944079998</v>
      </c>
      <c r="D63">
        <v>0</v>
      </c>
    </row>
    <row r="64" spans="2:4" x14ac:dyDescent="0.25">
      <c r="B64">
        <v>61</v>
      </c>
      <c r="C64">
        <v>16.402729149599999</v>
      </c>
      <c r="D64">
        <v>0</v>
      </c>
    </row>
    <row r="65" spans="2:4" x14ac:dyDescent="0.25">
      <c r="B65">
        <v>62</v>
      </c>
      <c r="C65">
        <v>20.993742130440001</v>
      </c>
      <c r="D65">
        <v>0</v>
      </c>
    </row>
    <row r="66" spans="2:4" x14ac:dyDescent="0.25">
      <c r="B66">
        <v>63</v>
      </c>
      <c r="C66">
        <v>20.231978374559997</v>
      </c>
      <c r="D66">
        <v>0</v>
      </c>
    </row>
    <row r="67" spans="2:4" x14ac:dyDescent="0.25">
      <c r="B67">
        <v>64</v>
      </c>
      <c r="C67">
        <v>26.889384992039997</v>
      </c>
      <c r="D67">
        <v>0</v>
      </c>
    </row>
    <row r="68" spans="2:4" x14ac:dyDescent="0.25">
      <c r="B68">
        <v>65</v>
      </c>
      <c r="C68">
        <v>31.900681424399998</v>
      </c>
      <c r="D68">
        <v>0</v>
      </c>
    </row>
    <row r="69" spans="2:4" x14ac:dyDescent="0.25">
      <c r="B69">
        <v>66</v>
      </c>
      <c r="C69">
        <v>14.74494442416</v>
      </c>
      <c r="D69">
        <v>0</v>
      </c>
    </row>
    <row r="70" spans="2:4" x14ac:dyDescent="0.25">
      <c r="B70">
        <v>67</v>
      </c>
      <c r="C70">
        <v>21.808041317760001</v>
      </c>
      <c r="D70">
        <v>0</v>
      </c>
    </row>
    <row r="71" spans="2:4" x14ac:dyDescent="0.25">
      <c r="B71">
        <v>68</v>
      </c>
      <c r="C71">
        <v>27.458518832639999</v>
      </c>
      <c r="D71">
        <v>0</v>
      </c>
    </row>
    <row r="72" spans="2:4" x14ac:dyDescent="0.25">
      <c r="B72">
        <v>69</v>
      </c>
      <c r="C72">
        <v>25.4359047222</v>
      </c>
      <c r="D72">
        <v>0</v>
      </c>
    </row>
    <row r="73" spans="2:4" x14ac:dyDescent="0.25">
      <c r="B73">
        <v>70</v>
      </c>
      <c r="C73">
        <v>24.335579297039999</v>
      </c>
      <c r="D73">
        <v>0</v>
      </c>
    </row>
    <row r="74" spans="2:4" x14ac:dyDescent="0.25">
      <c r="B74">
        <v>71</v>
      </c>
      <c r="C74">
        <v>29.215537150799999</v>
      </c>
      <c r="D74">
        <v>0</v>
      </c>
    </row>
    <row r="75" spans="2:4" x14ac:dyDescent="0.25">
      <c r="B75">
        <v>72</v>
      </c>
      <c r="C75">
        <v>37.300156322399999</v>
      </c>
      <c r="D75">
        <v>0</v>
      </c>
    </row>
    <row r="76" spans="2:4" x14ac:dyDescent="0.25">
      <c r="B76">
        <v>73</v>
      </c>
      <c r="C76">
        <v>18.6500781612</v>
      </c>
      <c r="D76">
        <v>0</v>
      </c>
    </row>
    <row r="77" spans="2:4" x14ac:dyDescent="0.25">
      <c r="B77">
        <v>74</v>
      </c>
      <c r="C77">
        <v>26.880629086799999</v>
      </c>
      <c r="D77">
        <v>0</v>
      </c>
    </row>
    <row r="78" spans="2:4" x14ac:dyDescent="0.25">
      <c r="B78">
        <v>75</v>
      </c>
      <c r="C78">
        <v>30.207873077999999</v>
      </c>
      <c r="D78">
        <v>0</v>
      </c>
    </row>
    <row r="79" spans="2:4" x14ac:dyDescent="0.25">
      <c r="B79">
        <v>76</v>
      </c>
      <c r="C79">
        <v>32.192544932399997</v>
      </c>
      <c r="D79">
        <v>0</v>
      </c>
    </row>
    <row r="80" spans="2:4" x14ac:dyDescent="0.25">
      <c r="B80">
        <v>77</v>
      </c>
      <c r="C80">
        <v>33.739421524800001</v>
      </c>
      <c r="D80">
        <v>0</v>
      </c>
    </row>
    <row r="81" spans="2:4" x14ac:dyDescent="0.25">
      <c r="B81">
        <v>78</v>
      </c>
      <c r="C81">
        <v>44.013017006400005</v>
      </c>
      <c r="D81">
        <v>0</v>
      </c>
    </row>
    <row r="82" spans="2:4" x14ac:dyDescent="0.25">
      <c r="B82">
        <v>79</v>
      </c>
      <c r="C82">
        <v>48.5660877312</v>
      </c>
      <c r="D82">
        <v>0</v>
      </c>
    </row>
    <row r="83" spans="2:4" x14ac:dyDescent="0.25">
      <c r="B83">
        <v>80</v>
      </c>
      <c r="C83">
        <v>23.416209246840001</v>
      </c>
      <c r="D83">
        <v>0</v>
      </c>
    </row>
    <row r="84" spans="2:4" x14ac:dyDescent="0.25">
      <c r="B84">
        <v>81</v>
      </c>
      <c r="C84">
        <v>36.249447693599997</v>
      </c>
      <c r="D84">
        <v>0</v>
      </c>
    </row>
    <row r="85" spans="2:4" x14ac:dyDescent="0.25">
      <c r="B85">
        <v>82</v>
      </c>
      <c r="C85">
        <v>41.590549889999998</v>
      </c>
      <c r="D85">
        <v>0</v>
      </c>
    </row>
    <row r="86" spans="2:4" x14ac:dyDescent="0.25">
      <c r="B86">
        <v>83</v>
      </c>
      <c r="C86">
        <v>42.524513115599994</v>
      </c>
      <c r="D86">
        <v>0</v>
      </c>
    </row>
    <row r="87" spans="2:4" x14ac:dyDescent="0.25">
      <c r="B87">
        <v>84</v>
      </c>
      <c r="C87">
        <v>51.543095512799994</v>
      </c>
      <c r="D87">
        <v>0</v>
      </c>
    </row>
    <row r="88" spans="2:4" x14ac:dyDescent="0.25">
      <c r="B88">
        <v>85</v>
      </c>
      <c r="C88">
        <v>51.922518073200003</v>
      </c>
      <c r="D88">
        <v>0</v>
      </c>
    </row>
    <row r="89" spans="2:4" x14ac:dyDescent="0.25">
      <c r="B89">
        <v>86</v>
      </c>
      <c r="C89">
        <v>66.223829965199997</v>
      </c>
      <c r="D89">
        <v>0</v>
      </c>
    </row>
    <row r="90" spans="2:4" x14ac:dyDescent="0.25">
      <c r="B90">
        <v>87</v>
      </c>
      <c r="C90">
        <v>65.464984844400007</v>
      </c>
      <c r="D90">
        <v>0</v>
      </c>
    </row>
    <row r="91" spans="2:4" x14ac:dyDescent="0.25">
      <c r="B91">
        <v>88</v>
      </c>
      <c r="C91">
        <v>84.231808408800006</v>
      </c>
      <c r="D91">
        <v>0</v>
      </c>
    </row>
    <row r="92" spans="2:4" x14ac:dyDescent="0.25">
      <c r="B92">
        <v>89</v>
      </c>
      <c r="C92">
        <v>84.231808408800006</v>
      </c>
      <c r="D92">
        <v>0</v>
      </c>
    </row>
    <row r="93" spans="2:4" x14ac:dyDescent="0.25">
      <c r="B93">
        <v>90</v>
      </c>
      <c r="C93">
        <v>106.41343501680001</v>
      </c>
      <c r="D93">
        <v>0</v>
      </c>
    </row>
    <row r="94" spans="2:4" x14ac:dyDescent="0.25">
      <c r="B94">
        <v>91</v>
      </c>
      <c r="C94">
        <v>106.7052985248</v>
      </c>
      <c r="D94">
        <v>0</v>
      </c>
    </row>
    <row r="95" spans="2:4" x14ac:dyDescent="0.25">
      <c r="B95">
        <v>92</v>
      </c>
      <c r="C95">
        <v>136.18351283280001</v>
      </c>
      <c r="D95">
        <v>0</v>
      </c>
    </row>
    <row r="96" spans="2:4" x14ac:dyDescent="0.25">
      <c r="B96">
        <v>93</v>
      </c>
      <c r="C96">
        <v>134.98687244999999</v>
      </c>
      <c r="D96">
        <v>0</v>
      </c>
    </row>
    <row r="97" spans="2:4" x14ac:dyDescent="0.25">
      <c r="B97">
        <v>94</v>
      </c>
      <c r="C97">
        <v>211.60104329999999</v>
      </c>
      <c r="D97">
        <v>0</v>
      </c>
    </row>
    <row r="98" spans="2:4" x14ac:dyDescent="0.25">
      <c r="B98">
        <v>95</v>
      </c>
      <c r="C98">
        <v>104.45794951319999</v>
      </c>
      <c r="D98">
        <v>0</v>
      </c>
    </row>
    <row r="99" spans="2:4" x14ac:dyDescent="0.25">
      <c r="B99">
        <v>96</v>
      </c>
      <c r="C99">
        <v>157.69385337239999</v>
      </c>
      <c r="D99">
        <v>0</v>
      </c>
    </row>
    <row r="100" spans="2:4" x14ac:dyDescent="0.25">
      <c r="B100">
        <v>97</v>
      </c>
      <c r="C100">
        <v>184.22424624960001</v>
      </c>
      <c r="D100">
        <v>0</v>
      </c>
    </row>
    <row r="101" spans="2:4" x14ac:dyDescent="0.25">
      <c r="B101">
        <v>98</v>
      </c>
      <c r="C101">
        <v>170.82771123239999</v>
      </c>
      <c r="D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187.28881308360002</v>
      </c>
    </row>
    <row r="3" spans="2:9" x14ac:dyDescent="0.25">
      <c r="B3" s="18">
        <v>150</v>
      </c>
      <c r="C3" s="18">
        <v>200</v>
      </c>
      <c r="D3" s="1">
        <v>170.37240415991999</v>
      </c>
      <c r="E3" s="19" t="str">
        <f>IF(D3="","N/A",IF(OR(D3&lt;B3,D3&gt;C3),"FAIL","PASS"))</f>
        <v>PASS</v>
      </c>
      <c r="H3" t="s">
        <v>39</v>
      </c>
      <c r="I3">
        <v>163.881359742</v>
      </c>
    </row>
    <row r="4" spans="2:9" x14ac:dyDescent="0.25">
      <c r="H4" t="s">
        <v>40</v>
      </c>
      <c r="I4">
        <v>156.20534948160002</v>
      </c>
    </row>
    <row r="5" spans="2:9" x14ac:dyDescent="0.25">
      <c r="H5" t="s">
        <v>41</v>
      </c>
      <c r="I5">
        <v>173.62960090919998</v>
      </c>
    </row>
    <row r="6" spans="2:9" x14ac:dyDescent="0.25">
      <c r="B6" s="15" t="s">
        <v>23</v>
      </c>
      <c r="H6" t="s">
        <v>42</v>
      </c>
      <c r="I6">
        <v>170.85689758319998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0.18098394086158548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187.3471857852</v>
      </c>
      <c r="J2" t="s">
        <v>26</v>
      </c>
    </row>
    <row r="3" spans="2:10" x14ac:dyDescent="0.25">
      <c r="B3" s="18">
        <v>100</v>
      </c>
      <c r="C3" s="18"/>
      <c r="D3" s="1">
        <v>807.62455963764467</v>
      </c>
      <c r="E3" s="19" t="str">
        <f>IF(D3="","N/A",IF(OR(D3&lt;B3),"FAIL","PASS"))</f>
        <v>PASS</v>
      </c>
      <c r="I3">
        <v>0.23197311615839999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8.0028973893600003E-2</v>
      </c>
    </row>
    <row r="3" spans="2:9" x14ac:dyDescent="0.25">
      <c r="B3" s="18">
        <v>0.05</v>
      </c>
      <c r="C3" s="18">
        <v>0.1</v>
      </c>
      <c r="D3" s="1">
        <v>7.2714874383119993E-2</v>
      </c>
      <c r="E3" s="19" t="str">
        <f>IF(D3="","N/A",IF(OR(D3&lt;B3,D3&gt;C3),"FAIL","PASS"))</f>
        <v>PASS</v>
      </c>
      <c r="H3" t="s">
        <v>39</v>
      </c>
      <c r="I3">
        <v>6.9988869218400002E-2</v>
      </c>
    </row>
    <row r="4" spans="2:9" x14ac:dyDescent="0.25">
      <c r="H4" t="s">
        <v>40</v>
      </c>
      <c r="I4">
        <v>6.6749184279599999E-2</v>
      </c>
    </row>
    <row r="5" spans="2:9" x14ac:dyDescent="0.25">
      <c r="H5" t="s">
        <v>41</v>
      </c>
      <c r="I5">
        <v>7.4279262786E-2</v>
      </c>
    </row>
    <row r="6" spans="2:9" x14ac:dyDescent="0.25">
      <c r="H6" t="s">
        <v>42</v>
      </c>
      <c r="I6">
        <v>7.2528081738000003E-2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187.52230388999999</v>
      </c>
      <c r="J2">
        <v>69.609446657999996</v>
      </c>
      <c r="K2">
        <v>166.7416221204</v>
      </c>
      <c r="L2">
        <v>60.269814402000002</v>
      </c>
    </row>
    <row r="3" spans="2:12" x14ac:dyDescent="0.25">
      <c r="B3" s="18">
        <v>50</v>
      </c>
      <c r="C3" s="18"/>
      <c r="D3" s="1">
        <v>54.053121681599997</v>
      </c>
      <c r="E3" s="19" t="str">
        <f>IF(D3="","N/A",IF(OR(D3&lt;B3),"FAIL","PASS"))</f>
        <v>PASS</v>
      </c>
      <c r="H3" t="s">
        <v>39</v>
      </c>
      <c r="I3">
        <v>164.26078230239997</v>
      </c>
      <c r="J3">
        <v>64.151599058399995</v>
      </c>
      <c r="K3">
        <v>154.95033639719998</v>
      </c>
      <c r="L3">
        <v>61.145404925999998</v>
      </c>
    </row>
    <row r="4" spans="2:12" x14ac:dyDescent="0.25">
      <c r="H4" t="s">
        <v>40</v>
      </c>
      <c r="I4">
        <v>156.52639934039999</v>
      </c>
      <c r="J4">
        <v>63.246822183599996</v>
      </c>
      <c r="K4">
        <v>149.434116096</v>
      </c>
      <c r="L4">
        <v>59.481782930400001</v>
      </c>
    </row>
    <row r="5" spans="2:12" x14ac:dyDescent="0.25">
      <c r="H5" t="s">
        <v>41</v>
      </c>
      <c r="I5">
        <v>173.68797361080001</v>
      </c>
      <c r="J5">
        <v>69.813751113599992</v>
      </c>
      <c r="K5">
        <v>155.91348597360002</v>
      </c>
      <c r="L5">
        <v>54.9870849072</v>
      </c>
    </row>
    <row r="6" spans="2:12" x14ac:dyDescent="0.25">
      <c r="H6" t="s">
        <v>42</v>
      </c>
      <c r="I6">
        <v>170.886083934</v>
      </c>
      <c r="J6">
        <v>68.646297081599997</v>
      </c>
      <c r="K6">
        <v>156.05941772760002</v>
      </c>
      <c r="L6">
        <v>54.053121681599997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187.23044038199998</v>
      </c>
      <c r="J2">
        <v>69.551073956400003</v>
      </c>
      <c r="K2">
        <v>166.5665040156</v>
      </c>
      <c r="L2">
        <v>60.299000752799998</v>
      </c>
    </row>
    <row r="3" spans="2:12" x14ac:dyDescent="0.25">
      <c r="B3" s="18">
        <v>20</v>
      </c>
      <c r="C3" s="18"/>
      <c r="D3" s="1">
        <v>61.635775228008242</v>
      </c>
      <c r="E3" s="19" t="str">
        <f>IF(D3="","N/A",IF(OR(D3&lt;B3),"FAIL","PASS"))</f>
        <v>PASS</v>
      </c>
      <c r="G3" t="s">
        <v>38</v>
      </c>
      <c r="H3" t="s">
        <v>27</v>
      </c>
      <c r="I3">
        <v>0.23284870668239999</v>
      </c>
      <c r="J3">
        <v>0.304705502352</v>
      </c>
      <c r="K3">
        <v>0.22727411367959999</v>
      </c>
      <c r="L3">
        <v>0.90360942076799999</v>
      </c>
    </row>
    <row r="4" spans="2:12" x14ac:dyDescent="0.25">
      <c r="G4" t="s">
        <v>39</v>
      </c>
      <c r="H4" t="s">
        <v>26</v>
      </c>
      <c r="I4">
        <v>164.17322325000001</v>
      </c>
      <c r="J4">
        <v>64.180785409199999</v>
      </c>
      <c r="K4">
        <v>155.00870909880001</v>
      </c>
      <c r="L4">
        <v>61.145404925999998</v>
      </c>
    </row>
    <row r="5" spans="2:12" x14ac:dyDescent="0.25">
      <c r="G5" t="s">
        <v>39</v>
      </c>
      <c r="H5" t="s">
        <v>27</v>
      </c>
      <c r="I5">
        <v>0.37446088076399997</v>
      </c>
      <c r="J5">
        <v>0.30382991182799995</v>
      </c>
      <c r="K5">
        <v>0.30995904549600001</v>
      </c>
      <c r="L5">
        <v>0.99204406369199993</v>
      </c>
    </row>
    <row r="6" spans="2:12" x14ac:dyDescent="0.25">
      <c r="G6" t="s">
        <v>40</v>
      </c>
      <c r="H6" t="s">
        <v>26</v>
      </c>
      <c r="I6">
        <v>156.40965393719998</v>
      </c>
      <c r="J6">
        <v>63.334381235999999</v>
      </c>
      <c r="K6">
        <v>149.434116096</v>
      </c>
      <c r="L6">
        <v>59.510969281199998</v>
      </c>
    </row>
    <row r="7" spans="2:12" x14ac:dyDescent="0.25">
      <c r="G7" t="s">
        <v>40</v>
      </c>
      <c r="H7" t="s">
        <v>27</v>
      </c>
      <c r="I7">
        <v>0.2172048226536</v>
      </c>
      <c r="J7">
        <v>0.27799999136999998</v>
      </c>
      <c r="K7">
        <v>0.2271281819256</v>
      </c>
      <c r="L7">
        <v>0.89806401411600001</v>
      </c>
    </row>
    <row r="8" spans="2:12" x14ac:dyDescent="0.25">
      <c r="G8" t="s">
        <v>41</v>
      </c>
      <c r="H8" t="s">
        <v>26</v>
      </c>
      <c r="I8">
        <v>173.54204185680001</v>
      </c>
      <c r="J8">
        <v>69.755378411999999</v>
      </c>
      <c r="K8">
        <v>155.76755421960002</v>
      </c>
      <c r="L8">
        <v>54.9870849072</v>
      </c>
    </row>
    <row r="9" spans="2:12" x14ac:dyDescent="0.25">
      <c r="G9" t="s">
        <v>41</v>
      </c>
      <c r="H9" t="s">
        <v>27</v>
      </c>
      <c r="I9">
        <v>0.19966382582280001</v>
      </c>
      <c r="J9">
        <v>0.30820786444800002</v>
      </c>
      <c r="K9">
        <v>0.20903264442959998</v>
      </c>
      <c r="L9">
        <v>0.81750968590799999</v>
      </c>
    </row>
    <row r="10" spans="2:12" x14ac:dyDescent="0.25">
      <c r="G10" t="s">
        <v>42</v>
      </c>
      <c r="H10" t="s">
        <v>26</v>
      </c>
      <c r="I10">
        <v>170.7985248816</v>
      </c>
      <c r="J10">
        <v>68.6754834324</v>
      </c>
      <c r="K10">
        <v>156.00104502599999</v>
      </c>
      <c r="L10">
        <v>54.0823080324</v>
      </c>
    </row>
    <row r="11" spans="2:12" x14ac:dyDescent="0.25">
      <c r="G11" t="s">
        <v>42</v>
      </c>
      <c r="H11" t="s">
        <v>27</v>
      </c>
      <c r="I11">
        <v>0.18962372114760001</v>
      </c>
      <c r="J11">
        <v>0.29857636868399995</v>
      </c>
      <c r="K11">
        <v>0.20722309067999997</v>
      </c>
      <c r="L11">
        <v>0.79065824317199995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5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7.2849131596799996E-2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0.1335567412608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0.16461101851199997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0.21495747364200002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0.27508135629000002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0.32630340194400004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0.54053121681600003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0.69288396799200003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0.88230338468400005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1.1347653191039999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1.442097593028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1.8384482368920001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2.3509605569400001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2.9770077815999998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3.8380051302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4.8420155977199997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6.2400418010399994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7.9299315123600005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9.9875692437599994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12.754435299600001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16.10502837144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20.999579400600002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23.49793102908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32.484408440399996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42.436954063199998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51.922518073200003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65.669289300000003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84.144249356399996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105.68377624680001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136.30025823599999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170.76933853080001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2024-12-11T13:50:49Z</dcterms:modified>
</cp:coreProperties>
</file>