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D61D5F2-21CD-4AC7-92C3-A1D216330C75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<sst xmlns="http://schemas.openxmlformats.org/spreadsheetml/2006/main" count="171" uniqueCount="101">
  <si>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</si>
  <si>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</si>
  <si>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</si>
  <si>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</si>
  <si>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</si>
  <si>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</si>
  <si>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</si>
  <si>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</si>
  <si>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</si>
  <si>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</si>
  <si>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</si>
  <si>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</si>
  <si>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</si>
  <si>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</si>
  <si>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</si>
  <si>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</si>
  <si>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</si>
  <si>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</si>
  <si>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</si>
  <si>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</si>
  <si>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</si>
  <si>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</si>
  <si>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</si>
  <si>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</si>
  <si>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</si>
  <si>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</si>
  <si>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</si>
  <si>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</si>
  <si>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</si>
  <si>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</si>
  <si>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</si>
  <si>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</si>
  <si>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</si>
  <si>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</si>
  <si>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</si>
  <si>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</si>
  <si>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</si>
  <si>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</si>
  <si>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</si>
  <si>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</si>
  <si>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</si>
  <si>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</si>
  <si>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</si>
  <si>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</si>
  <si>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</si>
  <si>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</si>
  <si>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</si>
  <si>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</si>
  <si>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</si>
  <si>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</si>
  <si>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</si>
  <si>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</si>
  <si>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</si>
  <si>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</si>
  <si>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</si>
  <si>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</si>
  <si>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</si>
  <si>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</si>
  <si>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</si>
  <si>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</si>
  <si>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</si>
  <si>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</si>
  <si>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</si>
  <si>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</si>
  <si>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</si>
  <si>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</si>
  <si>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</si>
  <si>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</si>
  <si>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</si>
  <si>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</si>
  <si>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</si>
  <si>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</si>
  <si>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</si>
  <si>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</si>
  <si>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</si>
  <si>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</si>
  <si>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</si>
  <si>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</si>
  <si>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</si>
  <si>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</si>
  <si>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</si>
  <si>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</si>
  <si>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</si>
  <si>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</si>
  <si>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</si>
  <si>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</si>
  <si>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</si>
  <si>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</si>
  <si>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</si>
  <si>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</si>
  <si>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</si>
  <si>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</si>
  <si>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</si>
  <si>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</si>
  <si>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</si>
  <si>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</si>
  <si>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</si>
  <si>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</si>
  <si>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</si>
  <si>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</si>
  <si>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S24332942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</si>
</sst>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180.51757969800002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0.15928920195309382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797.56414804304131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0.17199999999999999</v>
      </c>
      <c r="E15" s="20">
        <f>ChromaticityCoordinates!G4</f>
        <v>0.49919999999999998</v>
      </c>
      <c r="F15" s="20" t="s">
        <v>49</v>
      </c>
      <c r="H15" s="26">
        <f>ChromaticityCoordinates!H4</f>
        <v>1.8874321179846439E-2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0.44919999999999999</v>
      </c>
      <c r="E16" s="20">
        <f>ChromaticityCoordinates!G5</f>
        <v>0.52869999999999995</v>
      </c>
      <c r="F16" s="20" t="s">
        <v>49</v>
      </c>
      <c r="H16" s="26">
        <f>ChromaticityCoordinates!H5</f>
        <v>1.9313207915827909E-3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0.12180000000000001</v>
      </c>
      <c r="E17" s="20">
        <f>ChromaticityCoordinates!G6</f>
        <v>0.56169999999999998</v>
      </c>
      <c r="F17" s="20" t="s">
        <v>49</v>
      </c>
      <c r="H17" s="26">
        <f>ChromaticityCoordinates!H6</f>
        <v>9.8045907614749579E-3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0.1182</v>
      </c>
      <c r="E18" s="20">
        <f>ChromaticityCoordinates!G7</f>
        <v>0.30590000000000001</v>
      </c>
      <c r="F18" s="20" t="s">
        <v>49</v>
      </c>
      <c r="H18" s="26">
        <f>ChromaticityCoordinates!H7</f>
        <v>2.3397649454592686E-2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7.881482170031999E-2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54.607662346799998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56.248244875035105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7.7694065829599993E-2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0.12917878864079999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0.16922246193839999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0.20783600404679997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0.26620870564679999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0.34381521242399998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0.441881351112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0.53265090209999999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0.680333837148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0.86625089174399994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1.1140430100359999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1.4199159664200001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1.8168503372999998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2.312726437392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2.9419841606400001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3.7708765233599997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4.7982360715199999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6.0853541417999999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7.7869183934399997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9.8182884091199991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12.541374938759999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15.51838272036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19.645332723479999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24.636198710279999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33.038949105599997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41.1819409788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52.973226701999998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68.354433573599991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85.661939598000004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110.73301493519999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138.5184208968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178.182671634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0.17199999999999999</v>
      </c>
      <c r="G4" s="4">
        <v>0.49919999999999998</v>
      </c>
      <c r="H4" s="3">
        <f>IF(OR((F4=""),(G4="")),"",SQRT((F4-C4)^2+(G4-D4)^2))</f>
        <v>1.8874321179846439E-2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-5.0000000000000044E-3</v>
      </c>
      <c r="O4" s="3">
        <f>IF(G4="","",G4-D4)</f>
        <v>1.8199999999999994E-2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0.44919999999999999</v>
      </c>
      <c r="G5" s="4">
        <v>0.52869999999999995</v>
      </c>
      <c r="H5" s="3">
        <f t="shared" ref="H5:H7" si="0">IF(OR((F5=""),(G5="")),"",SQRT((F5-C5)^2+(G5-D5)^2))</f>
        <v>1.9313207915827909E-3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-1.8000000000000238E-3</v>
      </c>
      <c r="O5" s="3">
        <f>IF(G5="","",G5-D5)</f>
        <v>6.9999999999992291E-4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0.12180000000000001</v>
      </c>
      <c r="G6" s="4">
        <v>0.56169999999999998</v>
      </c>
      <c r="H6" s="3">
        <f t="shared" si="0"/>
        <v>9.8045907614749579E-3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9.8000000000000032E-3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0.1182</v>
      </c>
      <c r="G7" s="3">
        <v>0.30590000000000001</v>
      </c>
      <c r="H7" s="3">
        <f t="shared" si="0"/>
        <v>2.3397649454592686E-2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-4.7999999999999987E-3</v>
      </c>
      <c r="O7" s="3">
        <f t="shared" si="6"/>
        <v>2.2900000000000031E-2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224.82246021239999</v>
      </c>
      <c r="F3" s="8"/>
    </row>
    <row r="4" spans="2:6" x14ac:dyDescent="0.25">
      <c r="B4" s="1" t="s">
        <v>39</v>
      </c>
      <c r="C4" s="18"/>
      <c r="D4" s="18"/>
      <c r="E4" s="1">
        <v>201.67768402799999</v>
      </c>
      <c r="F4" s="8"/>
    </row>
    <row r="5" spans="2:6" x14ac:dyDescent="0.25">
      <c r="B5" s="1" t="s">
        <v>40</v>
      </c>
      <c r="C5" s="18"/>
      <c r="D5" s="18"/>
      <c r="E5" s="1">
        <v>191.31652949400001</v>
      </c>
      <c r="F5" s="8"/>
    </row>
    <row r="6" spans="2:6" x14ac:dyDescent="0.25">
      <c r="B6" s="1" t="s">
        <v>41</v>
      </c>
      <c r="C6" s="18"/>
      <c r="D6" s="18"/>
      <c r="E6" s="1">
        <v>209.93742130439998</v>
      </c>
      <c r="F6" s="8"/>
    </row>
    <row r="7" spans="2:6" x14ac:dyDescent="0.25">
      <c r="B7" s="1" t="s">
        <v>42</v>
      </c>
      <c r="C7" s="18"/>
      <c r="D7" s="18"/>
      <c r="E7" s="1">
        <v>202.93269711239998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0.10585889435160001</v>
      </c>
      <c r="D4">
        <v>0</v>
      </c>
    </row>
    <row r="5" spans="2:4" x14ac:dyDescent="0.25">
      <c r="B5">
        <v>2</v>
      </c>
      <c r="C5">
        <v>4.7690497207199999E-2</v>
      </c>
      <c r="D5">
        <v>0</v>
      </c>
    </row>
    <row r="6" spans="2:4" x14ac:dyDescent="0.25">
      <c r="B6">
        <v>3</v>
      </c>
      <c r="C6">
        <v>7.6730916253199999E-2</v>
      </c>
      <c r="D6">
        <v>0</v>
      </c>
    </row>
    <row r="7" spans="2:4" x14ac:dyDescent="0.25">
      <c r="B7">
        <v>4</v>
      </c>
      <c r="C7">
        <v>7.6701729902399998E-2</v>
      </c>
      <c r="D7">
        <v>0</v>
      </c>
    </row>
    <row r="8" spans="2:4" x14ac:dyDescent="0.25">
      <c r="B8">
        <v>5</v>
      </c>
      <c r="C8">
        <v>0.10801868431079999</v>
      </c>
      <c r="D8">
        <v>0</v>
      </c>
    </row>
    <row r="9" spans="2:4" x14ac:dyDescent="0.25">
      <c r="B9">
        <v>6</v>
      </c>
      <c r="C9">
        <v>0.14756618964480001</v>
      </c>
      <c r="D9">
        <v>0</v>
      </c>
    </row>
    <row r="10" spans="2:4" x14ac:dyDescent="0.25">
      <c r="B10">
        <v>7</v>
      </c>
      <c r="C10">
        <v>6.8325247222799992E-2</v>
      </c>
      <c r="D10">
        <v>0</v>
      </c>
    </row>
    <row r="11" spans="2:4" x14ac:dyDescent="0.25">
      <c r="B11">
        <v>8</v>
      </c>
      <c r="C11">
        <v>0.1080770570124</v>
      </c>
      <c r="D11">
        <v>0</v>
      </c>
    </row>
    <row r="12" spans="2:4" x14ac:dyDescent="0.25">
      <c r="B12">
        <v>9</v>
      </c>
      <c r="C12">
        <v>0.1280405209596</v>
      </c>
      <c r="D12">
        <v>0</v>
      </c>
    </row>
    <row r="13" spans="2:4" x14ac:dyDescent="0.25">
      <c r="B13">
        <v>10</v>
      </c>
      <c r="C13">
        <v>0.1280988936612</v>
      </c>
      <c r="D13">
        <v>0</v>
      </c>
    </row>
    <row r="14" spans="2:4" x14ac:dyDescent="0.25">
      <c r="B14">
        <v>11</v>
      </c>
      <c r="C14">
        <v>0.16787988980160001</v>
      </c>
      <c r="D14">
        <v>0</v>
      </c>
    </row>
    <row r="15" spans="2:4" x14ac:dyDescent="0.25">
      <c r="B15">
        <v>12</v>
      </c>
      <c r="C15">
        <v>0.167967448854</v>
      </c>
      <c r="D15">
        <v>0</v>
      </c>
    </row>
    <row r="16" spans="2:4" x14ac:dyDescent="0.25">
      <c r="B16">
        <v>13</v>
      </c>
      <c r="C16">
        <v>0.21942298531439999</v>
      </c>
      <c r="D16">
        <v>0</v>
      </c>
    </row>
    <row r="17" spans="2:4" x14ac:dyDescent="0.25">
      <c r="B17">
        <v>14</v>
      </c>
      <c r="C17">
        <v>0.23807306347559998</v>
      </c>
      <c r="D17">
        <v>0</v>
      </c>
    </row>
    <row r="18" spans="2:4" x14ac:dyDescent="0.25">
      <c r="B18">
        <v>15</v>
      </c>
      <c r="C18">
        <v>0.11265931408800001</v>
      </c>
      <c r="D18">
        <v>0</v>
      </c>
    </row>
    <row r="19" spans="2:4" x14ac:dyDescent="0.25">
      <c r="B19">
        <v>16</v>
      </c>
      <c r="C19">
        <v>0.1753224092556</v>
      </c>
      <c r="D19">
        <v>0</v>
      </c>
    </row>
    <row r="20" spans="2:4" x14ac:dyDescent="0.25">
      <c r="B20">
        <v>17</v>
      </c>
      <c r="C20">
        <v>0.2066101773132</v>
      </c>
      <c r="D20">
        <v>0</v>
      </c>
    </row>
    <row r="21" spans="2:4" x14ac:dyDescent="0.25">
      <c r="B21">
        <v>18</v>
      </c>
      <c r="C21">
        <v>0.20669773636560002</v>
      </c>
      <c r="D21">
        <v>0</v>
      </c>
    </row>
    <row r="22" spans="2:4" x14ac:dyDescent="0.25">
      <c r="B22">
        <v>19</v>
      </c>
      <c r="C22">
        <v>0.26492450621159996</v>
      </c>
      <c r="D22">
        <v>0</v>
      </c>
    </row>
    <row r="23" spans="2:4" x14ac:dyDescent="0.25">
      <c r="B23">
        <v>20</v>
      </c>
      <c r="C23">
        <v>0.26501206526400001</v>
      </c>
      <c r="D23">
        <v>0</v>
      </c>
    </row>
    <row r="24" spans="2:4" x14ac:dyDescent="0.25">
      <c r="B24">
        <v>21</v>
      </c>
      <c r="C24">
        <v>0.342064031376</v>
      </c>
      <c r="D24">
        <v>0</v>
      </c>
    </row>
    <row r="25" spans="2:4" x14ac:dyDescent="0.25">
      <c r="B25">
        <v>22</v>
      </c>
      <c r="C25">
        <v>0.34235589488399998</v>
      </c>
      <c r="D25">
        <v>0</v>
      </c>
    </row>
    <row r="26" spans="2:4" x14ac:dyDescent="0.25">
      <c r="B26">
        <v>23</v>
      </c>
      <c r="C26">
        <v>0.44042203357199994</v>
      </c>
      <c r="D26">
        <v>0</v>
      </c>
    </row>
    <row r="27" spans="2:4" x14ac:dyDescent="0.25">
      <c r="B27">
        <v>24</v>
      </c>
      <c r="C27">
        <v>0.44042203357199994</v>
      </c>
      <c r="D27">
        <v>0</v>
      </c>
    </row>
    <row r="28" spans="2:4" x14ac:dyDescent="0.25">
      <c r="B28">
        <v>25</v>
      </c>
      <c r="C28">
        <v>0.56825825007600006</v>
      </c>
      <c r="D28">
        <v>0</v>
      </c>
    </row>
    <row r="29" spans="2:4" x14ac:dyDescent="0.25">
      <c r="B29">
        <v>26</v>
      </c>
      <c r="C29">
        <v>0.609411004704</v>
      </c>
      <c r="D29">
        <v>0</v>
      </c>
    </row>
    <row r="30" spans="2:4" x14ac:dyDescent="0.25">
      <c r="B30">
        <v>27</v>
      </c>
      <c r="C30">
        <v>0.29624146061999995</v>
      </c>
      <c r="D30">
        <v>0</v>
      </c>
    </row>
    <row r="31" spans="2:4" x14ac:dyDescent="0.25">
      <c r="B31">
        <v>28</v>
      </c>
      <c r="C31">
        <v>0.45268030090799999</v>
      </c>
      <c r="D31">
        <v>0</v>
      </c>
    </row>
    <row r="32" spans="2:4" x14ac:dyDescent="0.25">
      <c r="B32">
        <v>29</v>
      </c>
      <c r="C32">
        <v>0.53119158456000004</v>
      </c>
      <c r="D32">
        <v>0</v>
      </c>
    </row>
    <row r="33" spans="2:4" x14ac:dyDescent="0.25">
      <c r="B33">
        <v>30</v>
      </c>
      <c r="C33">
        <v>0.53089972105200001</v>
      </c>
      <c r="D33">
        <v>0</v>
      </c>
    </row>
    <row r="34" spans="2:4" x14ac:dyDescent="0.25">
      <c r="B34">
        <v>31</v>
      </c>
      <c r="C34">
        <v>0.67916638311599997</v>
      </c>
      <c r="D34">
        <v>0</v>
      </c>
    </row>
    <row r="35" spans="2:4" x14ac:dyDescent="0.25">
      <c r="B35">
        <v>32</v>
      </c>
      <c r="C35">
        <v>0.67887451960800005</v>
      </c>
      <c r="D35">
        <v>0</v>
      </c>
    </row>
    <row r="36" spans="2:4" x14ac:dyDescent="0.25">
      <c r="B36">
        <v>33</v>
      </c>
      <c r="C36">
        <v>0.86566716472799998</v>
      </c>
      <c r="D36">
        <v>0</v>
      </c>
    </row>
    <row r="37" spans="2:4" x14ac:dyDescent="0.25">
      <c r="B37">
        <v>34</v>
      </c>
      <c r="C37">
        <v>0.86362412017199996</v>
      </c>
      <c r="D37">
        <v>0</v>
      </c>
    </row>
    <row r="38" spans="2:4" x14ac:dyDescent="0.25">
      <c r="B38">
        <v>35</v>
      </c>
      <c r="C38">
        <v>1.1096650574160001</v>
      </c>
      <c r="D38">
        <v>0</v>
      </c>
    </row>
    <row r="39" spans="2:4" x14ac:dyDescent="0.25">
      <c r="B39">
        <v>36</v>
      </c>
      <c r="C39">
        <v>1.1122918289879999</v>
      </c>
      <c r="D39">
        <v>0</v>
      </c>
    </row>
    <row r="40" spans="2:4" x14ac:dyDescent="0.25">
      <c r="B40">
        <v>37</v>
      </c>
      <c r="C40">
        <v>1.4140786962599998</v>
      </c>
      <c r="D40">
        <v>0</v>
      </c>
    </row>
    <row r="41" spans="2:4" x14ac:dyDescent="0.25">
      <c r="B41">
        <v>38</v>
      </c>
      <c r="C41">
        <v>1.417581058356</v>
      </c>
      <c r="D41">
        <v>0</v>
      </c>
    </row>
    <row r="42" spans="2:4" x14ac:dyDescent="0.25">
      <c r="B42">
        <v>39</v>
      </c>
      <c r="C42">
        <v>1.8028408889159999</v>
      </c>
      <c r="D42">
        <v>0</v>
      </c>
    </row>
    <row r="43" spans="2:4" x14ac:dyDescent="0.25">
      <c r="B43">
        <v>40</v>
      </c>
      <c r="C43">
        <v>1.8080944320600001</v>
      </c>
      <c r="D43">
        <v>0</v>
      </c>
    </row>
    <row r="44" spans="2:4" x14ac:dyDescent="0.25">
      <c r="B44">
        <v>41</v>
      </c>
      <c r="C44">
        <v>2.3121427103759999</v>
      </c>
      <c r="D44">
        <v>0</v>
      </c>
    </row>
    <row r="45" spans="2:4" x14ac:dyDescent="0.25">
      <c r="B45">
        <v>42</v>
      </c>
      <c r="C45">
        <v>2.3004681700559999</v>
      </c>
      <c r="D45">
        <v>0</v>
      </c>
    </row>
    <row r="46" spans="2:4" x14ac:dyDescent="0.25">
      <c r="B46">
        <v>43</v>
      </c>
      <c r="C46">
        <v>2.9303096203199996</v>
      </c>
      <c r="D46">
        <v>0</v>
      </c>
    </row>
    <row r="47" spans="2:4" x14ac:dyDescent="0.25">
      <c r="B47">
        <v>44</v>
      </c>
      <c r="C47">
        <v>2.9419841606400001</v>
      </c>
      <c r="D47">
        <v>0</v>
      </c>
    </row>
    <row r="48" spans="2:4" x14ac:dyDescent="0.25">
      <c r="B48">
        <v>45</v>
      </c>
      <c r="C48">
        <v>3.7416901725599998</v>
      </c>
      <c r="D48">
        <v>0</v>
      </c>
    </row>
    <row r="49" spans="2:4" x14ac:dyDescent="0.25">
      <c r="B49">
        <v>46</v>
      </c>
      <c r="C49">
        <v>3.7387715374799999</v>
      </c>
      <c r="D49">
        <v>0</v>
      </c>
    </row>
    <row r="50" spans="2:4" x14ac:dyDescent="0.25">
      <c r="B50">
        <v>47</v>
      </c>
      <c r="C50">
        <v>4.7486192751599994</v>
      </c>
      <c r="D50">
        <v>0</v>
      </c>
    </row>
    <row r="51" spans="2:4" x14ac:dyDescent="0.25">
      <c r="B51">
        <v>48</v>
      </c>
      <c r="C51">
        <v>4.7807242610399996</v>
      </c>
      <c r="D51">
        <v>0</v>
      </c>
    </row>
    <row r="52" spans="2:4" x14ac:dyDescent="0.25">
      <c r="B52">
        <v>49</v>
      </c>
      <c r="C52">
        <v>6.0649236962400002</v>
      </c>
      <c r="D52">
        <v>0</v>
      </c>
    </row>
    <row r="53" spans="2:4" x14ac:dyDescent="0.25">
      <c r="B53">
        <v>50</v>
      </c>
      <c r="C53">
        <v>6.1437268433999996</v>
      </c>
      <c r="D53">
        <v>0</v>
      </c>
    </row>
    <row r="54" spans="2:4" x14ac:dyDescent="0.25">
      <c r="B54">
        <v>51</v>
      </c>
      <c r="C54">
        <v>7.5972071132400005</v>
      </c>
      <c r="D54">
        <v>0</v>
      </c>
    </row>
    <row r="55" spans="2:4" x14ac:dyDescent="0.25">
      <c r="B55">
        <v>52</v>
      </c>
      <c r="C55">
        <v>7.7460575023199993</v>
      </c>
      <c r="D55">
        <v>0</v>
      </c>
    </row>
    <row r="56" spans="2:4" x14ac:dyDescent="0.25">
      <c r="B56">
        <v>53</v>
      </c>
      <c r="C56">
        <v>9.803695233720001</v>
      </c>
      <c r="D56">
        <v>0</v>
      </c>
    </row>
    <row r="57" spans="2:4" x14ac:dyDescent="0.25">
      <c r="B57">
        <v>54</v>
      </c>
      <c r="C57">
        <v>9.8649865703999993</v>
      </c>
      <c r="D57">
        <v>0</v>
      </c>
    </row>
    <row r="58" spans="2:4" x14ac:dyDescent="0.25">
      <c r="B58">
        <v>55</v>
      </c>
      <c r="C58">
        <v>12.570561289560001</v>
      </c>
      <c r="D58">
        <v>0</v>
      </c>
    </row>
    <row r="59" spans="2:4" x14ac:dyDescent="0.25">
      <c r="B59">
        <v>56</v>
      </c>
      <c r="C59">
        <v>12.757353934679999</v>
      </c>
      <c r="D59">
        <v>0</v>
      </c>
    </row>
    <row r="60" spans="2:4" x14ac:dyDescent="0.25">
      <c r="B60">
        <v>57</v>
      </c>
      <c r="C60">
        <v>15.62345358324</v>
      </c>
      <c r="D60">
        <v>0</v>
      </c>
    </row>
    <row r="61" spans="2:4" x14ac:dyDescent="0.25">
      <c r="B61">
        <v>58</v>
      </c>
      <c r="C61">
        <v>16.011632048879999</v>
      </c>
      <c r="D61">
        <v>0</v>
      </c>
    </row>
    <row r="62" spans="2:4" x14ac:dyDescent="0.25">
      <c r="B62">
        <v>59</v>
      </c>
      <c r="C62">
        <v>19.945952136719999</v>
      </c>
      <c r="D62">
        <v>0</v>
      </c>
    </row>
    <row r="63" spans="2:4" x14ac:dyDescent="0.25">
      <c r="B63">
        <v>60</v>
      </c>
      <c r="C63">
        <v>20.555946868440003</v>
      </c>
      <c r="D63">
        <v>0</v>
      </c>
    </row>
    <row r="64" spans="2:4" x14ac:dyDescent="0.25">
      <c r="B64">
        <v>61</v>
      </c>
      <c r="C64">
        <v>25.324996589159998</v>
      </c>
      <c r="D64">
        <v>0</v>
      </c>
    </row>
    <row r="65" spans="2:4" x14ac:dyDescent="0.25">
      <c r="B65">
        <v>62</v>
      </c>
      <c r="C65">
        <v>26.364030677639999</v>
      </c>
      <c r="D65">
        <v>0</v>
      </c>
    </row>
    <row r="66" spans="2:4" x14ac:dyDescent="0.25">
      <c r="B66">
        <v>63</v>
      </c>
      <c r="C66">
        <v>32.104985880000001</v>
      </c>
      <c r="D66">
        <v>0</v>
      </c>
    </row>
    <row r="67" spans="2:4" x14ac:dyDescent="0.25">
      <c r="B67">
        <v>64</v>
      </c>
      <c r="C67">
        <v>33.009762754800001</v>
      </c>
      <c r="D67">
        <v>0</v>
      </c>
    </row>
    <row r="68" spans="2:4" x14ac:dyDescent="0.25">
      <c r="B68">
        <v>65</v>
      </c>
      <c r="C68">
        <v>39.985300596000002</v>
      </c>
      <c r="D68">
        <v>0</v>
      </c>
    </row>
    <row r="69" spans="2:4" x14ac:dyDescent="0.25">
      <c r="B69">
        <v>66</v>
      </c>
      <c r="C69">
        <v>39.168082773599998</v>
      </c>
      <c r="D69">
        <v>0</v>
      </c>
    </row>
    <row r="70" spans="2:4" x14ac:dyDescent="0.25">
      <c r="B70">
        <v>67</v>
      </c>
      <c r="C70">
        <v>53.031599403599998</v>
      </c>
      <c r="D70">
        <v>0</v>
      </c>
    </row>
    <row r="71" spans="2:4" x14ac:dyDescent="0.25">
      <c r="B71">
        <v>68</v>
      </c>
      <c r="C71">
        <v>52.973226701999998</v>
      </c>
      <c r="D71">
        <v>0</v>
      </c>
    </row>
    <row r="72" spans="2:4" x14ac:dyDescent="0.25">
      <c r="B72">
        <v>69</v>
      </c>
      <c r="C72">
        <v>68.266874521199995</v>
      </c>
      <c r="D72">
        <v>0</v>
      </c>
    </row>
    <row r="73" spans="2:4" x14ac:dyDescent="0.25">
      <c r="B73">
        <v>70</v>
      </c>
      <c r="C73">
        <v>67.303724944799995</v>
      </c>
      <c r="D73">
        <v>0</v>
      </c>
    </row>
    <row r="74" spans="2:4" x14ac:dyDescent="0.25">
      <c r="B74">
        <v>71</v>
      </c>
      <c r="C74">
        <v>86.449971069599997</v>
      </c>
      <c r="D74">
        <v>0</v>
      </c>
    </row>
    <row r="75" spans="2:4" x14ac:dyDescent="0.25">
      <c r="B75">
        <v>72</v>
      </c>
      <c r="C75">
        <v>85.457635142400008</v>
      </c>
      <c r="D75">
        <v>0</v>
      </c>
    </row>
    <row r="76" spans="2:4" x14ac:dyDescent="0.25">
      <c r="B76">
        <v>73</v>
      </c>
      <c r="C76">
        <v>108.3689205204</v>
      </c>
      <c r="D76">
        <v>0</v>
      </c>
    </row>
    <row r="77" spans="2:4" x14ac:dyDescent="0.25">
      <c r="B77">
        <v>74</v>
      </c>
      <c r="C77">
        <v>109.44881549999999</v>
      </c>
      <c r="D77">
        <v>0</v>
      </c>
    </row>
    <row r="78" spans="2:4" x14ac:dyDescent="0.25">
      <c r="B78">
        <v>75</v>
      </c>
      <c r="C78">
        <v>138.83947075559999</v>
      </c>
      <c r="D78">
        <v>0</v>
      </c>
    </row>
    <row r="79" spans="2:4" x14ac:dyDescent="0.25">
      <c r="B79">
        <v>76</v>
      </c>
      <c r="C79">
        <v>138.98540250959999</v>
      </c>
      <c r="D79">
        <v>0</v>
      </c>
    </row>
    <row r="80" spans="2:4" x14ac:dyDescent="0.25">
      <c r="B80">
        <v>77</v>
      </c>
      <c r="C80">
        <v>203.66235588239999</v>
      </c>
      <c r="D80">
        <v>0</v>
      </c>
    </row>
    <row r="81" spans="2:4" x14ac:dyDescent="0.25">
      <c r="B81">
        <v>78</v>
      </c>
      <c r="C81">
        <v>100.66372390919999</v>
      </c>
      <c r="D81">
        <v>0</v>
      </c>
    </row>
    <row r="82" spans="2:4" x14ac:dyDescent="0.25">
      <c r="B82">
        <v>79</v>
      </c>
      <c r="C82">
        <v>152.09007401880001</v>
      </c>
      <c r="D82">
        <v>0</v>
      </c>
    </row>
    <row r="83" spans="2:4" x14ac:dyDescent="0.25">
      <c r="B83">
        <v>80</v>
      </c>
      <c r="C83">
        <v>177.59894461799999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196.83274979519999</v>
      </c>
    </row>
    <row r="3" spans="2:9" x14ac:dyDescent="0.25">
      <c r="B3" s="18">
        <v>150</v>
      </c>
      <c r="C3" s="18">
        <v>200</v>
      </c>
      <c r="D3" s="1">
        <v>180.51757969800002</v>
      </c>
      <c r="E3" s="19" t="str">
        <f>IF(D3="","N/A",IF(OR(D3&lt;B3,D3&gt;C3),"FAIL","PASS"))</f>
        <v>PASS</v>
      </c>
      <c r="H3" t="s">
        <v>39</v>
      </c>
      <c r="I3">
        <v>176.66498139239999</v>
      </c>
    </row>
    <row r="4" spans="2:9" x14ac:dyDescent="0.25">
      <c r="H4" t="s">
        <v>40</v>
      </c>
      <c r="I4">
        <v>167.79233074919998</v>
      </c>
    </row>
    <row r="5" spans="2:9" x14ac:dyDescent="0.25">
      <c r="H5" t="s">
        <v>41</v>
      </c>
      <c r="I5">
        <v>183.75726463680002</v>
      </c>
    </row>
    <row r="6" spans="2:9" x14ac:dyDescent="0.25">
      <c r="B6" s="15" t="s">
        <v>23</v>
      </c>
      <c r="H6" t="s">
        <v>42</v>
      </c>
      <c r="I6">
        <v>177.54057191639998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0.15928920195309382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196.86193614600001</v>
      </c>
      <c r="J2" t="s">
        <v>26</v>
      </c>
    </row>
    <row r="3" spans="2:10" x14ac:dyDescent="0.25">
      <c r="B3" s="18">
        <v>100</v>
      </c>
      <c r="C3" s="18"/>
      <c r="D3" s="1">
        <v>797.56414804304131</v>
      </c>
      <c r="E3" s="19" t="str">
        <f>IF(D3="","N/A",IF(OR(D3&lt;B3),"FAIL","PASS"))</f>
        <v>PASS</v>
      </c>
      <c r="I3">
        <v>0.24682896871560001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8.5953803105999996E-2</v>
      </c>
    </row>
    <row r="3" spans="2:9" x14ac:dyDescent="0.25">
      <c r="B3" s="18">
        <v>0.05</v>
      </c>
      <c r="C3" s="18">
        <v>0.1</v>
      </c>
      <c r="D3" s="1">
        <v>7.881482170031999E-2</v>
      </c>
      <c r="E3" s="19" t="str">
        <f>IF(D3="","N/A",IF(OR(D3&lt;B3,D3&gt;C3),"FAIL","PASS"))</f>
        <v>PASS</v>
      </c>
      <c r="H3" t="s">
        <v>39</v>
      </c>
      <c r="I3">
        <v>7.7256270567599997E-2</v>
      </c>
    </row>
    <row r="4" spans="2:9" x14ac:dyDescent="0.25">
      <c r="H4" t="s">
        <v>40</v>
      </c>
      <c r="I4">
        <v>7.3140995104799988E-2</v>
      </c>
    </row>
    <row r="5" spans="2:9" x14ac:dyDescent="0.25">
      <c r="H5" t="s">
        <v>41</v>
      </c>
      <c r="I5">
        <v>8.0525141857199986E-2</v>
      </c>
    </row>
    <row r="6" spans="2:9" x14ac:dyDescent="0.25">
      <c r="H6" t="s">
        <v>42</v>
      </c>
      <c r="I6">
        <v>7.7197897865999995E-2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197.12461330319999</v>
      </c>
      <c r="J2">
        <v>68.879787887999996</v>
      </c>
      <c r="K2">
        <v>172.69563768360001</v>
      </c>
      <c r="L2">
        <v>60.153068998799995</v>
      </c>
    </row>
    <row r="3" spans="2:12" x14ac:dyDescent="0.25">
      <c r="B3" s="18">
        <v>50</v>
      </c>
      <c r="C3" s="18"/>
      <c r="D3" s="1">
        <v>54.607662346799998</v>
      </c>
      <c r="E3" s="19" t="str">
        <f>IF(D3="","N/A",IF(OR(D3&lt;B3),"FAIL","PASS"))</f>
        <v>PASS</v>
      </c>
      <c r="H3" t="s">
        <v>39</v>
      </c>
      <c r="I3">
        <v>176.95684490039997</v>
      </c>
      <c r="J3">
        <v>64.268344461599995</v>
      </c>
      <c r="K3">
        <v>166.0411497012</v>
      </c>
      <c r="L3">
        <v>61.4664547848</v>
      </c>
    </row>
    <row r="4" spans="2:12" x14ac:dyDescent="0.25">
      <c r="H4" t="s">
        <v>40</v>
      </c>
      <c r="I4">
        <v>168.17175330960001</v>
      </c>
      <c r="J4">
        <v>61.437268433999996</v>
      </c>
      <c r="K4">
        <v>159.47422077119998</v>
      </c>
      <c r="L4">
        <v>58.343515249200003</v>
      </c>
    </row>
    <row r="5" spans="2:12" x14ac:dyDescent="0.25">
      <c r="H5" t="s">
        <v>41</v>
      </c>
      <c r="I5">
        <v>184.07831449560001</v>
      </c>
      <c r="J5">
        <v>70.922832443999994</v>
      </c>
      <c r="K5">
        <v>164.52345945960002</v>
      </c>
      <c r="L5">
        <v>56.738265955199999</v>
      </c>
    </row>
    <row r="6" spans="2:12" x14ac:dyDescent="0.25">
      <c r="H6" t="s">
        <v>42</v>
      </c>
      <c r="I6">
        <v>177.8032490736</v>
      </c>
      <c r="J6">
        <v>67.799892908399997</v>
      </c>
      <c r="K6">
        <v>161.83831518599999</v>
      </c>
      <c r="L6">
        <v>54.607662346799998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197.0370542508</v>
      </c>
      <c r="J2">
        <v>68.938160589599988</v>
      </c>
      <c r="K2">
        <v>172.57889228039997</v>
      </c>
      <c r="L2">
        <v>60.211441700400002</v>
      </c>
    </row>
    <row r="3" spans="2:12" x14ac:dyDescent="0.25">
      <c r="B3" s="18">
        <v>20</v>
      </c>
      <c r="C3" s="18"/>
      <c r="D3" s="1">
        <v>56.248244875035105</v>
      </c>
      <c r="E3" s="19" t="str">
        <f>IF(D3="","N/A",IF(OR(D3&lt;B3),"FAIL","PASS"))</f>
        <v>PASS</v>
      </c>
      <c r="G3" t="s">
        <v>38</v>
      </c>
      <c r="H3" t="s">
        <v>27</v>
      </c>
      <c r="I3">
        <v>0.24840503165879999</v>
      </c>
      <c r="J3">
        <v>0.34235589488399998</v>
      </c>
      <c r="K3">
        <v>0.26352356137319999</v>
      </c>
      <c r="L3">
        <v>1.0142256903</v>
      </c>
    </row>
    <row r="4" spans="2:12" x14ac:dyDescent="0.25">
      <c r="G4" t="s">
        <v>39</v>
      </c>
      <c r="H4" t="s">
        <v>26</v>
      </c>
      <c r="I4">
        <v>176.95684490039997</v>
      </c>
      <c r="J4">
        <v>64.326717163200001</v>
      </c>
      <c r="K4">
        <v>165.92440429799998</v>
      </c>
      <c r="L4">
        <v>61.554013837200003</v>
      </c>
    </row>
    <row r="5" spans="2:12" x14ac:dyDescent="0.25">
      <c r="G5" t="s">
        <v>39</v>
      </c>
      <c r="H5" t="s">
        <v>27</v>
      </c>
      <c r="I5">
        <v>0.23045542591679999</v>
      </c>
      <c r="J5">
        <v>0.31433699811599997</v>
      </c>
      <c r="K5">
        <v>0.2473835093808</v>
      </c>
      <c r="L5">
        <v>1.0153931443319999</v>
      </c>
    </row>
    <row r="6" spans="2:12" x14ac:dyDescent="0.25">
      <c r="G6" t="s">
        <v>40</v>
      </c>
      <c r="H6" t="s">
        <v>26</v>
      </c>
      <c r="I6">
        <v>168.17175330960001</v>
      </c>
      <c r="J6">
        <v>61.583200187999999</v>
      </c>
      <c r="K6">
        <v>159.503407122</v>
      </c>
      <c r="L6">
        <v>58.460260652400002</v>
      </c>
    </row>
    <row r="7" spans="2:12" x14ac:dyDescent="0.25">
      <c r="G7" t="s">
        <v>40</v>
      </c>
      <c r="H7" t="s">
        <v>27</v>
      </c>
      <c r="I7">
        <v>0.21142592519520001</v>
      </c>
      <c r="J7">
        <v>0.31083463602</v>
      </c>
      <c r="K7">
        <v>0.24726676397759997</v>
      </c>
      <c r="L7">
        <v>1.039325951988</v>
      </c>
    </row>
    <row r="8" spans="2:12" x14ac:dyDescent="0.25">
      <c r="G8" t="s">
        <v>41</v>
      </c>
      <c r="H8" t="s">
        <v>26</v>
      </c>
      <c r="I8">
        <v>183.99075544319999</v>
      </c>
      <c r="J8">
        <v>71.010391496400004</v>
      </c>
      <c r="K8">
        <v>164.4942731088</v>
      </c>
      <c r="L8">
        <v>56.738265955199999</v>
      </c>
    </row>
    <row r="9" spans="2:12" x14ac:dyDescent="0.25">
      <c r="G9" t="s">
        <v>41</v>
      </c>
      <c r="H9" t="s">
        <v>27</v>
      </c>
      <c r="I9">
        <v>0.23028030781200001</v>
      </c>
      <c r="J9">
        <v>0.338269805772</v>
      </c>
      <c r="K9">
        <v>0.2392405175076</v>
      </c>
      <c r="L9">
        <v>0.89105928992399996</v>
      </c>
    </row>
    <row r="10" spans="2:12" x14ac:dyDescent="0.25">
      <c r="G10" t="s">
        <v>42</v>
      </c>
      <c r="H10" t="s">
        <v>26</v>
      </c>
      <c r="I10">
        <v>177.8032490736</v>
      </c>
      <c r="J10">
        <v>67.858265610000004</v>
      </c>
      <c r="K10">
        <v>161.89668788760002</v>
      </c>
      <c r="L10">
        <v>54.666035048400005</v>
      </c>
    </row>
    <row r="11" spans="2:12" x14ac:dyDescent="0.25">
      <c r="G11" t="s">
        <v>42</v>
      </c>
      <c r="H11" t="s">
        <v>27</v>
      </c>
      <c r="I11">
        <v>0.2317688117028</v>
      </c>
      <c r="J11">
        <v>0.34002098681999998</v>
      </c>
      <c r="K11">
        <v>0.24487348321199998</v>
      </c>
      <c r="L11">
        <v>0.91761886915199997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2024-12-10T09:13:30Z</dcterms:modified>
</cp:coreProperties>
</file>