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57CE38F9-9220-4DB2-94E3-323151C5A661}" xr6:coauthVersionLast="47" xr6:coauthVersionMax="47" xr10:uidLastSave="{00000000-0000-0000-0000-000000000000}"/>
  <bookViews>
    <workbookView xWindow="3420" yWindow="1485" windowWidth="17910" windowHeight="12315" tabRatio="763" firstSheet="6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<sst xmlns="http://schemas.openxmlformats.org/spreadsheetml/2006/main" count="171" uniqueCount="101">
  <si>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</si>
  <si>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</si>
  <si>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</si>
  <si>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</si>
  <si>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</si>
  <si>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</si>
  <si>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</si>
  <si>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</si>
  <si>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</si>
  <si>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</si>
  <si>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</si>
  <si>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</si>
  <si>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</si>
  <si>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</si>
  <si>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</si>
  <si>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</si>
  <si>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</si>
  <si>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</si>
  <si>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</si>
  <si>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</si>
  <si>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</si>
  <si>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</si>
  <si>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</si>
  <si>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</si>
  <si>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</si>
  <si>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</si>
  <si>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</si>
  <si>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</si>
  <si>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</si>
  <si>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</si>
  <si>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</si>
  <si>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</si>
  <si>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</si>
  <si>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</si>
  <si>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</si>
  <si>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</si>
  <si>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</si>
  <si>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</si>
  <si>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</si>
  <si>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</si>
  <si>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</si>
  <si>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</si>
  <si>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</si>
  <si>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</si>
  <si>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</si>
  <si>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</si>
  <si>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</si>
  <si>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</si>
  <si>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</si>
  <si>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</si>
  <si>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</si>
  <si>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</si>
  <si>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</si>
  <si>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</si>
  <si>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</si>
  <si>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</si>
  <si>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</si>
  <si>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</si>
  <si>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</si>
  <si>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</si>
  <si>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</si>
  <si>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</si>
  <si>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</si>
  <si>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</si>
  <si>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</si>
  <si>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</si>
  <si>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</si>
  <si>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</si>
  <si>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</si>
  <si>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</si>
  <si>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</si>
  <si>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</si>
  <si>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</si>
  <si>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</si>
  <si>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</si>
  <si>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</si>
  <si>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</si>
  <si>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</si>
  <si>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</si>
  <si>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</si>
  <si>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</si>
  <si>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</si>
  <si>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</si>
  <si>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</si>
  <si>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</si>
  <si>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</si>
  <si>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</si>
  <si>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</si>
  <si>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</si>
  <si>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</si>
  <si>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</si>
  <si>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</si>
  <si>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</si>
  <si>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</si>
  <si>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</si>
  <si>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</si>
  <si>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</si>
  <si>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</si>
  <si>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</si>
  <si>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</si>
  <si>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S24332943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</si>
</sst>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179.11079758943998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0.14997973246858531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906.30556695390521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0.1749</v>
      </c>
      <c r="E15" s="20">
        <f>ChromaticityCoordinates!G4</f>
        <v>0.49890000000000001</v>
      </c>
      <c r="F15" s="20" t="s">
        <v>49</v>
      </c>
      <c r="H15" s="26">
        <f>ChromaticityCoordinates!H4</f>
        <v>1.8022763384120673E-2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0.4526</v>
      </c>
      <c r="E16" s="20">
        <f>ChromaticityCoordinates!G5</f>
        <v>0.52869999999999995</v>
      </c>
      <c r="F16" s="20" t="s">
        <v>49</v>
      </c>
      <c r="H16" s="26">
        <f>ChromaticityCoordinates!H5</f>
        <v>1.7464249196572582E-3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0.1232</v>
      </c>
      <c r="E17" s="20">
        <f>ChromaticityCoordinates!G6</f>
        <v>0.56189999999999996</v>
      </c>
      <c r="F17" s="20" t="s">
        <v>49</v>
      </c>
      <c r="H17" s="26">
        <f>ChromaticityCoordinates!H6</f>
        <v>1.1200446419674532E-2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0.11840000000000001</v>
      </c>
      <c r="E18" s="20">
        <f>ChromaticityCoordinates!G7</f>
        <v>0.30509999999999998</v>
      </c>
      <c r="F18" s="20" t="s">
        <v>49</v>
      </c>
      <c r="H18" s="26">
        <f>ChromaticityCoordinates!H7</f>
        <v>2.2573657213663903E-2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7.6462401825840007E-2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56.329657044000001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79.243732018084671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7.6118002886399985E-2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0.1287701797296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0.1689597847812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0.2073982087848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0.26559579228000002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0.34410707593200002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0.44275694163599999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0.53352649262399998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0.68237688170400002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0.87033698085600009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1.116669781608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1.4240020555319999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1.814515429236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2.3308219748879999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2.9419841606400001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3.78838833384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4.8332596924799995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6.1699945591200001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7.8949078913999999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10.034267405040001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12.360419563800001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15.570918151800001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20.112314336279997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26.629626469919998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32.309290335600004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40.4522822088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53.586140068799999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67.683147505199997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85.807871351999992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109.9449834636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140.06529748919999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178.56209419439998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0.1749</v>
      </c>
      <c r="G4" s="4">
        <v>0.49890000000000001</v>
      </c>
      <c r="H4" s="3">
        <f>IF(OR((F4=""),(G4="")),"",SQRT((F4-C4)^2+(G4-D4)^2))</f>
        <v>1.8022763384120673E-2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-2.0999999999999908E-3</v>
      </c>
      <c r="O4" s="3">
        <f>IF(G4="","",G4-D4)</f>
        <v>1.7900000000000027E-2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0.4526</v>
      </c>
      <c r="G5" s="4">
        <v>0.52869999999999995</v>
      </c>
      <c r="H5" s="3">
        <f t="shared" ref="H5:H7" si="0">IF(OR((F5=""),(G5="")),"",SQRT((F5-C5)^2+(G5-D5)^2))</f>
        <v>1.7464249196572582E-3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1.5999999999999903E-3</v>
      </c>
      <c r="O5" s="3">
        <f>IF(G5="","",G5-D5)</f>
        <v>6.9999999999992291E-4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0.1232</v>
      </c>
      <c r="G6" s="4">
        <v>0.56189999999999996</v>
      </c>
      <c r="H6" s="3">
        <f t="shared" si="0"/>
        <v>1.1200446419674532E-2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1.1200000000000002E-2</v>
      </c>
      <c r="O6" s="3">
        <f t="shared" ref="O6:O7" si="6">IF(G6="","",G6-D6)</f>
        <v>-1.0000000000010001E-4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0.11840000000000001</v>
      </c>
      <c r="G7" s="3">
        <v>0.30509999999999998</v>
      </c>
      <c r="H7" s="3">
        <f t="shared" si="0"/>
        <v>2.2573657213663903E-2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-4.599999999999993E-3</v>
      </c>
      <c r="O7" s="3">
        <f t="shared" si="6"/>
        <v>2.2100000000000009E-2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238.7151631932</v>
      </c>
      <c r="F3" s="8"/>
    </row>
    <row r="4" spans="2:6" x14ac:dyDescent="0.25">
      <c r="B4" s="1" t="s">
        <v>39</v>
      </c>
      <c r="C4" s="18"/>
      <c r="D4" s="18"/>
      <c r="E4" s="1">
        <v>216.6502819884</v>
      </c>
      <c r="F4" s="8"/>
    </row>
    <row r="5" spans="2:6" x14ac:dyDescent="0.25">
      <c r="B5" s="1" t="s">
        <v>40</v>
      </c>
      <c r="C5" s="18"/>
      <c r="D5" s="18"/>
      <c r="E5" s="1">
        <v>205.12167342239999</v>
      </c>
      <c r="F5" s="8"/>
    </row>
    <row r="6" spans="2:6" x14ac:dyDescent="0.25">
      <c r="B6" s="1" t="s">
        <v>41</v>
      </c>
      <c r="C6" s="18"/>
      <c r="D6" s="18"/>
      <c r="E6" s="1">
        <v>222.37080674519999</v>
      </c>
      <c r="F6" s="8"/>
    </row>
    <row r="7" spans="2:6" x14ac:dyDescent="0.25">
      <c r="B7" s="1" t="s">
        <v>42</v>
      </c>
      <c r="C7" s="18"/>
      <c r="D7" s="18"/>
      <c r="E7" s="1">
        <v>220.794743802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1" workbookViewId="0">
      <selection activeCell="D89" sqref="D89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0.1150234085028</v>
      </c>
      <c r="D4">
        <v>0</v>
      </c>
    </row>
    <row r="5" spans="2:4" x14ac:dyDescent="0.25">
      <c r="B5">
        <v>2</v>
      </c>
      <c r="C5">
        <v>5.2010077125599997E-2</v>
      </c>
      <c r="D5">
        <v>0</v>
      </c>
    </row>
    <row r="6" spans="2:4" x14ac:dyDescent="0.25">
      <c r="B6">
        <v>3</v>
      </c>
      <c r="C6">
        <v>8.3502149638800011E-2</v>
      </c>
      <c r="D6">
        <v>0</v>
      </c>
    </row>
    <row r="7" spans="2:4" x14ac:dyDescent="0.25">
      <c r="B7">
        <v>4</v>
      </c>
      <c r="C7">
        <v>6.7858265609999996E-2</v>
      </c>
      <c r="D7">
        <v>0</v>
      </c>
    </row>
    <row r="8" spans="2:4" x14ac:dyDescent="0.25">
      <c r="B8">
        <v>5</v>
      </c>
      <c r="C8">
        <v>7.5592648572000001E-2</v>
      </c>
      <c r="D8">
        <v>0</v>
      </c>
    </row>
    <row r="9" spans="2:4" x14ac:dyDescent="0.25">
      <c r="B9">
        <v>6</v>
      </c>
      <c r="C9">
        <v>7.5621834922800002E-2</v>
      </c>
      <c r="D9">
        <v>0</v>
      </c>
    </row>
    <row r="10" spans="2:4" x14ac:dyDescent="0.25">
      <c r="B10">
        <v>7</v>
      </c>
      <c r="C10">
        <v>0.1067636712264</v>
      </c>
      <c r="D10">
        <v>0</v>
      </c>
    </row>
    <row r="11" spans="2:4" x14ac:dyDescent="0.25">
      <c r="B11">
        <v>8</v>
      </c>
      <c r="C11">
        <v>0.1604373703476</v>
      </c>
      <c r="D11">
        <v>0</v>
      </c>
    </row>
    <row r="12" spans="2:4" x14ac:dyDescent="0.25">
      <c r="B12">
        <v>9</v>
      </c>
      <c r="C12">
        <v>7.4512753592400005E-2</v>
      </c>
      <c r="D12">
        <v>0</v>
      </c>
    </row>
    <row r="13" spans="2:4" x14ac:dyDescent="0.25">
      <c r="B13">
        <v>10</v>
      </c>
      <c r="C13">
        <v>0.11762099372400001</v>
      </c>
      <c r="D13">
        <v>0</v>
      </c>
    </row>
    <row r="14" spans="2:4" x14ac:dyDescent="0.25">
      <c r="B14">
        <v>11</v>
      </c>
      <c r="C14">
        <v>0.13927726601759999</v>
      </c>
      <c r="D14">
        <v>0</v>
      </c>
    </row>
    <row r="15" spans="2:4" x14ac:dyDescent="0.25">
      <c r="B15">
        <v>12</v>
      </c>
      <c r="C15">
        <v>0.1284783162216</v>
      </c>
      <c r="D15">
        <v>0</v>
      </c>
    </row>
    <row r="16" spans="2:4" x14ac:dyDescent="0.25">
      <c r="B16">
        <v>13</v>
      </c>
      <c r="C16">
        <v>0.12850750257240001</v>
      </c>
      <c r="D16">
        <v>0</v>
      </c>
    </row>
    <row r="17" spans="2:4" x14ac:dyDescent="0.25">
      <c r="B17">
        <v>14</v>
      </c>
      <c r="C17">
        <v>0.16893059843039998</v>
      </c>
      <c r="D17">
        <v>0</v>
      </c>
    </row>
    <row r="18" spans="2:4" x14ac:dyDescent="0.25">
      <c r="B18">
        <v>15</v>
      </c>
      <c r="C18">
        <v>0.16893059843039998</v>
      </c>
      <c r="D18">
        <v>0</v>
      </c>
    </row>
    <row r="19" spans="2:4" x14ac:dyDescent="0.25">
      <c r="B19">
        <v>16</v>
      </c>
      <c r="C19">
        <v>0.22085311650360001</v>
      </c>
      <c r="D19">
        <v>0</v>
      </c>
    </row>
    <row r="20" spans="2:4" x14ac:dyDescent="0.25">
      <c r="B20">
        <v>17</v>
      </c>
      <c r="C20">
        <v>0.25917479510399999</v>
      </c>
      <c r="D20">
        <v>0</v>
      </c>
    </row>
    <row r="21" spans="2:4" x14ac:dyDescent="0.25">
      <c r="B21">
        <v>18</v>
      </c>
      <c r="C21">
        <v>0.1229912822712</v>
      </c>
      <c r="D21">
        <v>0</v>
      </c>
    </row>
    <row r="22" spans="2:4" x14ac:dyDescent="0.25">
      <c r="B22">
        <v>19</v>
      </c>
      <c r="C22">
        <v>0.19090792058280001</v>
      </c>
      <c r="D22">
        <v>0</v>
      </c>
    </row>
    <row r="23" spans="2:4" x14ac:dyDescent="0.25">
      <c r="B23">
        <v>20</v>
      </c>
      <c r="C23">
        <v>0.22499757831719999</v>
      </c>
      <c r="D23">
        <v>0</v>
      </c>
    </row>
    <row r="24" spans="2:4" x14ac:dyDescent="0.25">
      <c r="B24">
        <v>21</v>
      </c>
      <c r="C24">
        <v>0.2077192586436</v>
      </c>
      <c r="D24">
        <v>0</v>
      </c>
    </row>
    <row r="25" spans="2:4" x14ac:dyDescent="0.25">
      <c r="B25">
        <v>22</v>
      </c>
      <c r="C25">
        <v>0.20774844499439998</v>
      </c>
      <c r="D25">
        <v>0</v>
      </c>
    </row>
    <row r="26" spans="2:4" x14ac:dyDescent="0.25">
      <c r="B26">
        <v>23</v>
      </c>
      <c r="C26">
        <v>0.26606277389279998</v>
      </c>
      <c r="D26">
        <v>0</v>
      </c>
    </row>
    <row r="27" spans="2:4" x14ac:dyDescent="0.25">
      <c r="B27">
        <v>24</v>
      </c>
      <c r="C27">
        <v>0.26606277389279998</v>
      </c>
      <c r="D27">
        <v>0</v>
      </c>
    </row>
    <row r="28" spans="2:4" x14ac:dyDescent="0.25">
      <c r="B28">
        <v>25</v>
      </c>
      <c r="C28">
        <v>0.34439893944</v>
      </c>
      <c r="D28">
        <v>0</v>
      </c>
    </row>
    <row r="29" spans="2:4" x14ac:dyDescent="0.25">
      <c r="B29">
        <v>26</v>
      </c>
      <c r="C29">
        <v>0.34469080294800003</v>
      </c>
      <c r="D29">
        <v>0</v>
      </c>
    </row>
    <row r="30" spans="2:4" x14ac:dyDescent="0.25">
      <c r="B30">
        <v>27</v>
      </c>
      <c r="C30">
        <v>0.44363253215999998</v>
      </c>
      <c r="D30">
        <v>0</v>
      </c>
    </row>
    <row r="31" spans="2:4" x14ac:dyDescent="0.25">
      <c r="B31">
        <v>28</v>
      </c>
      <c r="C31">
        <v>0.44363253215999998</v>
      </c>
      <c r="D31">
        <v>0</v>
      </c>
    </row>
    <row r="32" spans="2:4" x14ac:dyDescent="0.25">
      <c r="B32">
        <v>29</v>
      </c>
      <c r="C32">
        <v>0.57088502164799992</v>
      </c>
      <c r="D32">
        <v>0</v>
      </c>
    </row>
    <row r="33" spans="2:4" x14ac:dyDescent="0.25">
      <c r="B33">
        <v>30</v>
      </c>
      <c r="C33">
        <v>0.66311389017599998</v>
      </c>
      <c r="D33">
        <v>0</v>
      </c>
    </row>
    <row r="34" spans="2:4" x14ac:dyDescent="0.25">
      <c r="B34">
        <v>31</v>
      </c>
      <c r="C34">
        <v>0.32367663037200001</v>
      </c>
      <c r="D34">
        <v>0</v>
      </c>
    </row>
    <row r="35" spans="2:4" x14ac:dyDescent="0.25">
      <c r="B35">
        <v>32</v>
      </c>
      <c r="C35">
        <v>0.49266560150399996</v>
      </c>
      <c r="D35">
        <v>0</v>
      </c>
    </row>
    <row r="36" spans="2:4" x14ac:dyDescent="0.25">
      <c r="B36">
        <v>33</v>
      </c>
      <c r="C36">
        <v>0.57672229180799994</v>
      </c>
      <c r="D36">
        <v>0</v>
      </c>
    </row>
    <row r="37" spans="2:4" x14ac:dyDescent="0.25">
      <c r="B37">
        <v>34</v>
      </c>
      <c r="C37">
        <v>0.53498581016399993</v>
      </c>
      <c r="D37">
        <v>0</v>
      </c>
    </row>
    <row r="38" spans="2:4" x14ac:dyDescent="0.25">
      <c r="B38">
        <v>35</v>
      </c>
      <c r="C38">
        <v>0.53527767367199997</v>
      </c>
      <c r="D38">
        <v>0</v>
      </c>
    </row>
    <row r="39" spans="2:4" x14ac:dyDescent="0.25">
      <c r="B39">
        <v>36</v>
      </c>
      <c r="C39">
        <v>0.68471178976799996</v>
      </c>
      <c r="D39">
        <v>0</v>
      </c>
    </row>
    <row r="40" spans="2:4" x14ac:dyDescent="0.25">
      <c r="B40">
        <v>37</v>
      </c>
      <c r="C40">
        <v>0.68441992626000003</v>
      </c>
      <c r="D40">
        <v>0</v>
      </c>
    </row>
    <row r="41" spans="2:4" x14ac:dyDescent="0.25">
      <c r="B41">
        <v>38</v>
      </c>
      <c r="C41">
        <v>0.87325561593599998</v>
      </c>
      <c r="D41">
        <v>0</v>
      </c>
    </row>
    <row r="42" spans="2:4" x14ac:dyDescent="0.25">
      <c r="B42">
        <v>39</v>
      </c>
      <c r="C42">
        <v>0.87413120645999998</v>
      </c>
      <c r="D42">
        <v>0</v>
      </c>
    </row>
    <row r="43" spans="2:4" x14ac:dyDescent="0.25">
      <c r="B43">
        <v>40</v>
      </c>
      <c r="C43">
        <v>1.1190046896720001</v>
      </c>
      <c r="D43">
        <v>0</v>
      </c>
    </row>
    <row r="44" spans="2:4" x14ac:dyDescent="0.25">
      <c r="B44">
        <v>41</v>
      </c>
      <c r="C44">
        <v>1.121923324752</v>
      </c>
      <c r="D44">
        <v>0</v>
      </c>
    </row>
    <row r="45" spans="2:4" x14ac:dyDescent="0.25">
      <c r="B45">
        <v>42</v>
      </c>
      <c r="C45">
        <v>1.4277962811360001</v>
      </c>
      <c r="D45">
        <v>0</v>
      </c>
    </row>
    <row r="46" spans="2:4" x14ac:dyDescent="0.25">
      <c r="B46">
        <v>43</v>
      </c>
      <c r="C46">
        <v>1.4222508744840001</v>
      </c>
      <c r="D46">
        <v>0</v>
      </c>
    </row>
    <row r="47" spans="2:4" x14ac:dyDescent="0.25">
      <c r="B47">
        <v>44</v>
      </c>
      <c r="C47">
        <v>1.8291086046360001</v>
      </c>
      <c r="D47">
        <v>0</v>
      </c>
    </row>
    <row r="48" spans="2:4" x14ac:dyDescent="0.25">
      <c r="B48">
        <v>45</v>
      </c>
      <c r="C48">
        <v>1.8288167411279999</v>
      </c>
      <c r="D48">
        <v>0</v>
      </c>
    </row>
    <row r="49" spans="2:4" x14ac:dyDescent="0.25">
      <c r="B49">
        <v>46</v>
      </c>
      <c r="C49">
        <v>2.3276114763</v>
      </c>
      <c r="D49">
        <v>0</v>
      </c>
    </row>
    <row r="50" spans="2:4" x14ac:dyDescent="0.25">
      <c r="B50">
        <v>47</v>
      </c>
      <c r="C50">
        <v>2.3203148886</v>
      </c>
      <c r="D50">
        <v>0</v>
      </c>
    </row>
    <row r="51" spans="2:4" x14ac:dyDescent="0.25">
      <c r="B51">
        <v>48</v>
      </c>
      <c r="C51">
        <v>2.9682518763600001</v>
      </c>
      <c r="D51">
        <v>0</v>
      </c>
    </row>
    <row r="52" spans="2:4" x14ac:dyDescent="0.25">
      <c r="B52">
        <v>49</v>
      </c>
      <c r="C52">
        <v>2.9682518763600001</v>
      </c>
      <c r="D52">
        <v>0</v>
      </c>
    </row>
    <row r="53" spans="2:4" x14ac:dyDescent="0.25">
      <c r="B53">
        <v>50</v>
      </c>
      <c r="C53">
        <v>3.7533647128799998</v>
      </c>
      <c r="D53">
        <v>0</v>
      </c>
    </row>
    <row r="54" spans="2:4" x14ac:dyDescent="0.25">
      <c r="B54">
        <v>51</v>
      </c>
      <c r="C54">
        <v>3.7767137935199999</v>
      </c>
      <c r="D54">
        <v>0</v>
      </c>
    </row>
    <row r="55" spans="2:4" x14ac:dyDescent="0.25">
      <c r="B55">
        <v>52</v>
      </c>
      <c r="C55">
        <v>4.8245037872400003</v>
      </c>
      <c r="D55">
        <v>0</v>
      </c>
    </row>
    <row r="56" spans="2:4" x14ac:dyDescent="0.25">
      <c r="B56">
        <v>53</v>
      </c>
      <c r="C56">
        <v>4.8128292469199998</v>
      </c>
      <c r="D56">
        <v>0</v>
      </c>
    </row>
    <row r="57" spans="2:4" x14ac:dyDescent="0.25">
      <c r="B57">
        <v>54</v>
      </c>
      <c r="C57">
        <v>6.1262150329199994</v>
      </c>
      <c r="D57">
        <v>0</v>
      </c>
    </row>
    <row r="58" spans="2:4" x14ac:dyDescent="0.25">
      <c r="B58">
        <v>55</v>
      </c>
      <c r="C58">
        <v>6.13205230308</v>
      </c>
      <c r="D58">
        <v>0</v>
      </c>
    </row>
    <row r="59" spans="2:4" x14ac:dyDescent="0.25">
      <c r="B59">
        <v>56</v>
      </c>
      <c r="C59">
        <v>7.7869183934399997</v>
      </c>
      <c r="D59">
        <v>0</v>
      </c>
    </row>
    <row r="60" spans="2:4" x14ac:dyDescent="0.25">
      <c r="B60">
        <v>57</v>
      </c>
      <c r="C60">
        <v>7.8365351898000002</v>
      </c>
      <c r="D60">
        <v>0</v>
      </c>
    </row>
    <row r="61" spans="2:4" x14ac:dyDescent="0.25">
      <c r="B61">
        <v>58</v>
      </c>
      <c r="C61">
        <v>9.8007765986399988</v>
      </c>
      <c r="D61">
        <v>0</v>
      </c>
    </row>
    <row r="62" spans="2:4" x14ac:dyDescent="0.25">
      <c r="B62">
        <v>59</v>
      </c>
      <c r="C62">
        <v>9.8153697740400006</v>
      </c>
      <c r="D62">
        <v>0</v>
      </c>
    </row>
    <row r="63" spans="2:4" x14ac:dyDescent="0.25">
      <c r="B63">
        <v>60</v>
      </c>
      <c r="C63">
        <v>12.920797499160001</v>
      </c>
      <c r="D63">
        <v>0</v>
      </c>
    </row>
    <row r="64" spans="2:4" x14ac:dyDescent="0.25">
      <c r="B64">
        <v>61</v>
      </c>
      <c r="C64">
        <v>12.35166365856</v>
      </c>
      <c r="D64">
        <v>0</v>
      </c>
    </row>
    <row r="65" spans="2:4" x14ac:dyDescent="0.25">
      <c r="B65">
        <v>62</v>
      </c>
      <c r="C65">
        <v>16.16631970812</v>
      </c>
      <c r="D65">
        <v>0</v>
      </c>
    </row>
    <row r="66" spans="2:4" x14ac:dyDescent="0.25">
      <c r="B66">
        <v>63</v>
      </c>
      <c r="C66">
        <v>16.183831518600002</v>
      </c>
      <c r="D66">
        <v>0</v>
      </c>
    </row>
    <row r="67" spans="2:4" x14ac:dyDescent="0.25">
      <c r="B67">
        <v>64</v>
      </c>
      <c r="C67">
        <v>20.754414053879998</v>
      </c>
      <c r="D67">
        <v>0</v>
      </c>
    </row>
    <row r="68" spans="2:4" x14ac:dyDescent="0.25">
      <c r="B68">
        <v>65</v>
      </c>
      <c r="C68">
        <v>20.030592554039998</v>
      </c>
      <c r="D68">
        <v>0</v>
      </c>
    </row>
    <row r="69" spans="2:4" x14ac:dyDescent="0.25">
      <c r="B69">
        <v>66</v>
      </c>
      <c r="C69">
        <v>25.470928343159997</v>
      </c>
      <c r="D69">
        <v>0</v>
      </c>
    </row>
    <row r="70" spans="2:4" x14ac:dyDescent="0.25">
      <c r="B70">
        <v>67</v>
      </c>
      <c r="C70">
        <v>25.818245917679999</v>
      </c>
      <c r="D70">
        <v>0</v>
      </c>
    </row>
    <row r="71" spans="2:4" x14ac:dyDescent="0.25">
      <c r="B71">
        <v>68</v>
      </c>
      <c r="C71">
        <v>32.980576403999997</v>
      </c>
      <c r="D71">
        <v>0</v>
      </c>
    </row>
    <row r="72" spans="2:4" x14ac:dyDescent="0.25">
      <c r="B72">
        <v>69</v>
      </c>
      <c r="C72">
        <v>34.527452996400001</v>
      </c>
      <c r="D72">
        <v>0</v>
      </c>
    </row>
    <row r="73" spans="2:4" x14ac:dyDescent="0.25">
      <c r="B73">
        <v>70</v>
      </c>
      <c r="C73">
        <v>42.261835958399999</v>
      </c>
      <c r="D73">
        <v>0</v>
      </c>
    </row>
    <row r="74" spans="2:4" x14ac:dyDescent="0.25">
      <c r="B74">
        <v>71</v>
      </c>
      <c r="C74">
        <v>42.261835958399999</v>
      </c>
      <c r="D74">
        <v>0</v>
      </c>
    </row>
    <row r="75" spans="2:4" x14ac:dyDescent="0.25">
      <c r="B75">
        <v>72</v>
      </c>
      <c r="C75">
        <v>53.556953717999995</v>
      </c>
      <c r="D75">
        <v>0</v>
      </c>
    </row>
    <row r="76" spans="2:4" x14ac:dyDescent="0.25">
      <c r="B76">
        <v>73</v>
      </c>
      <c r="C76">
        <v>53.644512770399999</v>
      </c>
      <c r="D76">
        <v>0</v>
      </c>
    </row>
    <row r="77" spans="2:4" x14ac:dyDescent="0.25">
      <c r="B77">
        <v>74</v>
      </c>
      <c r="C77">
        <v>67.799892908399997</v>
      </c>
      <c r="D77">
        <v>0</v>
      </c>
    </row>
    <row r="78" spans="2:4" x14ac:dyDescent="0.25">
      <c r="B78">
        <v>75</v>
      </c>
      <c r="C78">
        <v>68.296060871999998</v>
      </c>
      <c r="D78">
        <v>0</v>
      </c>
    </row>
    <row r="79" spans="2:4" x14ac:dyDescent="0.25">
      <c r="B79">
        <v>76</v>
      </c>
      <c r="C79">
        <v>86.245666614000001</v>
      </c>
      <c r="D79">
        <v>0</v>
      </c>
    </row>
    <row r="80" spans="2:4" x14ac:dyDescent="0.25">
      <c r="B80">
        <v>77</v>
      </c>
      <c r="C80">
        <v>85.83705770280001</v>
      </c>
      <c r="D80">
        <v>0</v>
      </c>
    </row>
    <row r="81" spans="2:4" x14ac:dyDescent="0.25">
      <c r="B81">
        <v>78</v>
      </c>
      <c r="C81">
        <v>110.29521967319999</v>
      </c>
      <c r="D81">
        <v>0</v>
      </c>
    </row>
    <row r="82" spans="2:4" x14ac:dyDescent="0.25">
      <c r="B82">
        <v>79</v>
      </c>
      <c r="C82">
        <v>111.345928302</v>
      </c>
      <c r="D82">
        <v>0</v>
      </c>
    </row>
    <row r="83" spans="2:4" x14ac:dyDescent="0.25">
      <c r="B83">
        <v>80</v>
      </c>
      <c r="C83">
        <v>140.970074364</v>
      </c>
      <c r="D83">
        <v>0</v>
      </c>
    </row>
    <row r="84" spans="2:4" x14ac:dyDescent="0.25">
      <c r="B84">
        <v>81</v>
      </c>
      <c r="C84">
        <v>140.85332896080001</v>
      </c>
      <c r="D84">
        <v>0</v>
      </c>
    </row>
    <row r="85" spans="2:4" x14ac:dyDescent="0.25">
      <c r="B85">
        <v>82</v>
      </c>
      <c r="C85">
        <v>221.17416636239997</v>
      </c>
      <c r="D85">
        <v>0</v>
      </c>
    </row>
    <row r="86" spans="2:4" x14ac:dyDescent="0.25">
      <c r="B86">
        <v>83</v>
      </c>
      <c r="C86">
        <v>109.740679008</v>
      </c>
      <c r="D86">
        <v>0</v>
      </c>
    </row>
    <row r="87" spans="2:4" x14ac:dyDescent="0.25">
      <c r="B87">
        <v>84</v>
      </c>
      <c r="C87">
        <v>165.16555917719998</v>
      </c>
      <c r="D87">
        <v>0</v>
      </c>
    </row>
    <row r="88" spans="2:4" x14ac:dyDescent="0.25">
      <c r="B88">
        <v>85</v>
      </c>
      <c r="C88">
        <v>192.89259243719999</v>
      </c>
      <c r="D88">
        <v>0</v>
      </c>
    </row>
    <row r="89" spans="2:4" x14ac:dyDescent="0.25">
      <c r="B89">
        <v>86</v>
      </c>
      <c r="C89">
        <v>179.05826215799999</v>
      </c>
      <c r="D89">
        <v>0</v>
      </c>
    </row>
    <row r="90" spans="2:4" x14ac:dyDescent="0.25">
      <c r="B90">
        <v>87</v>
      </c>
      <c r="C90">
        <v>223.567447128</v>
      </c>
      <c r="D90">
        <v>0</v>
      </c>
    </row>
    <row r="91" spans="2:4" x14ac:dyDescent="0.25">
      <c r="B91">
        <v>88</v>
      </c>
      <c r="C91">
        <v>111.46267370519999</v>
      </c>
      <c r="D91">
        <v>0</v>
      </c>
    </row>
    <row r="92" spans="2:4" x14ac:dyDescent="0.25">
      <c r="B92">
        <v>89</v>
      </c>
      <c r="C92">
        <v>167.32534913639998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193.50550580399999</v>
      </c>
    </row>
    <row r="3" spans="2:9" x14ac:dyDescent="0.25">
      <c r="B3" s="18">
        <v>150</v>
      </c>
      <c r="C3" s="18">
        <v>200</v>
      </c>
      <c r="D3" s="1">
        <v>179.11079758943998</v>
      </c>
      <c r="E3" s="19" t="str">
        <f>IF(D3="","N/A",IF(OR(D3&lt;B3,D3&gt;C3),"FAIL","PASS"))</f>
        <v>PASS</v>
      </c>
      <c r="H3" t="s">
        <v>39</v>
      </c>
      <c r="I3">
        <v>176.16881342880001</v>
      </c>
    </row>
    <row r="4" spans="2:9" x14ac:dyDescent="0.25">
      <c r="H4" t="s">
        <v>40</v>
      </c>
      <c r="I4">
        <v>166.508131314</v>
      </c>
    </row>
    <row r="5" spans="2:9" x14ac:dyDescent="0.25">
      <c r="H5" t="s">
        <v>41</v>
      </c>
      <c r="I5">
        <v>180.51757969799999</v>
      </c>
    </row>
    <row r="6" spans="2:9" x14ac:dyDescent="0.25">
      <c r="B6" s="15" t="s">
        <v>23</v>
      </c>
      <c r="H6" t="s">
        <v>42</v>
      </c>
      <c r="I6">
        <v>178.85395770239998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0.14997973246858531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193.38876040080001</v>
      </c>
      <c r="J2" t="s">
        <v>26</v>
      </c>
    </row>
    <row r="3" spans="2:10" x14ac:dyDescent="0.25">
      <c r="B3" s="18">
        <v>100</v>
      </c>
      <c r="C3" s="18"/>
      <c r="D3" s="1">
        <v>906.30556695390521</v>
      </c>
      <c r="E3" s="19" t="str">
        <f>IF(D3="","N/A",IF(OR(D3&lt;B3),"FAIL","PASS"))</f>
        <v>PASS</v>
      </c>
      <c r="I3">
        <v>0.21338141069879998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8.2684931816399992E-2</v>
      </c>
    </row>
    <row r="3" spans="2:9" x14ac:dyDescent="0.25">
      <c r="B3" s="18">
        <v>0.05</v>
      </c>
      <c r="C3" s="18">
        <v>0.1</v>
      </c>
      <c r="D3" s="1">
        <v>7.6462401825840007E-2</v>
      </c>
      <c r="E3" s="19" t="str">
        <f>IF(D3="","N/A",IF(OR(D3&lt;B3,D3&gt;C3),"FAIL","PASS"))</f>
        <v>PASS</v>
      </c>
      <c r="H3" t="s">
        <v>39</v>
      </c>
      <c r="I3">
        <v>7.5242412362399994E-2</v>
      </c>
    </row>
    <row r="4" spans="2:9" x14ac:dyDescent="0.25">
      <c r="H4" t="s">
        <v>40</v>
      </c>
      <c r="I4">
        <v>7.11855096012E-2</v>
      </c>
    </row>
    <row r="5" spans="2:9" x14ac:dyDescent="0.25">
      <c r="H5" t="s">
        <v>41</v>
      </c>
      <c r="I5">
        <v>7.7314643269200012E-2</v>
      </c>
    </row>
    <row r="6" spans="2:9" x14ac:dyDescent="0.25">
      <c r="H6" t="s">
        <v>42</v>
      </c>
      <c r="I6">
        <v>7.5884512080000008E-2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193.35957404999999</v>
      </c>
      <c r="J2">
        <v>70.893646093200005</v>
      </c>
      <c r="K2">
        <v>172.02435161519998</v>
      </c>
      <c r="L2">
        <v>61.729131942000002</v>
      </c>
    </row>
    <row r="3" spans="2:12" x14ac:dyDescent="0.25">
      <c r="B3" s="18">
        <v>50</v>
      </c>
      <c r="C3" s="18"/>
      <c r="D3" s="1">
        <v>56.329657044000001</v>
      </c>
      <c r="E3" s="19" t="str">
        <f>IF(D3="","N/A",IF(OR(D3&lt;B3),"FAIL","PASS"))</f>
        <v>PASS</v>
      </c>
      <c r="H3" t="s">
        <v>39</v>
      </c>
      <c r="I3">
        <v>176.16881342880001</v>
      </c>
      <c r="J3">
        <v>67.186979541599996</v>
      </c>
      <c r="K3">
        <v>165.13637282639999</v>
      </c>
      <c r="L3">
        <v>62.750654220000001</v>
      </c>
    </row>
    <row r="4" spans="2:12" x14ac:dyDescent="0.25">
      <c r="H4" t="s">
        <v>40</v>
      </c>
      <c r="I4">
        <v>166.62487671719998</v>
      </c>
      <c r="J4">
        <v>64.968816880799992</v>
      </c>
      <c r="K4">
        <v>158.83212105360002</v>
      </c>
      <c r="L4">
        <v>61.145404925999998</v>
      </c>
    </row>
    <row r="5" spans="2:12" x14ac:dyDescent="0.25">
      <c r="H5" t="s">
        <v>41</v>
      </c>
      <c r="I5">
        <v>180.63432510119998</v>
      </c>
      <c r="J5">
        <v>71.185509601199996</v>
      </c>
      <c r="K5">
        <v>162.276110448</v>
      </c>
      <c r="L5">
        <v>56.796638656799999</v>
      </c>
    </row>
    <row r="6" spans="2:12" x14ac:dyDescent="0.25">
      <c r="H6" t="s">
        <v>42</v>
      </c>
      <c r="I6">
        <v>178.85395770239998</v>
      </c>
      <c r="J6">
        <v>70.222360024799997</v>
      </c>
      <c r="K6">
        <v>162.91821016560002</v>
      </c>
      <c r="L6">
        <v>56.329657044000001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193.0968968928</v>
      </c>
      <c r="J2">
        <v>70.806087040799994</v>
      </c>
      <c r="K2">
        <v>171.82004715960002</v>
      </c>
      <c r="L2">
        <v>61.670759240400002</v>
      </c>
    </row>
    <row r="3" spans="2:12" x14ac:dyDescent="0.25">
      <c r="B3" s="18">
        <v>20</v>
      </c>
      <c r="C3" s="18"/>
      <c r="D3" s="1">
        <v>79.243732018084671</v>
      </c>
      <c r="E3" s="19" t="str">
        <f>IF(D3="","N/A",IF(OR(D3&lt;B3),"FAIL","PASS"))</f>
        <v>PASS</v>
      </c>
      <c r="G3" t="s">
        <v>38</v>
      </c>
      <c r="H3" t="s">
        <v>27</v>
      </c>
      <c r="I3">
        <v>0.21416944217039999</v>
      </c>
      <c r="J3">
        <v>0.27700765544279998</v>
      </c>
      <c r="K3">
        <v>0.22526025547440001</v>
      </c>
      <c r="L3">
        <v>0.77518947724800003</v>
      </c>
    </row>
    <row r="4" spans="2:12" x14ac:dyDescent="0.25">
      <c r="G4" t="s">
        <v>39</v>
      </c>
      <c r="H4" t="s">
        <v>26</v>
      </c>
      <c r="I4">
        <v>176.0228816748</v>
      </c>
      <c r="J4">
        <v>67.216165892399999</v>
      </c>
      <c r="K4">
        <v>165.13637282639999</v>
      </c>
      <c r="L4">
        <v>62.779840570799998</v>
      </c>
    </row>
    <row r="5" spans="2:12" x14ac:dyDescent="0.25">
      <c r="G5" t="s">
        <v>39</v>
      </c>
      <c r="H5" t="s">
        <v>27</v>
      </c>
      <c r="I5">
        <v>0.18877731697440001</v>
      </c>
      <c r="J5">
        <v>0.26261878449839998</v>
      </c>
      <c r="K5">
        <v>0.21484072823879999</v>
      </c>
      <c r="L5">
        <v>0.77460575023199996</v>
      </c>
    </row>
    <row r="6" spans="2:12" x14ac:dyDescent="0.25">
      <c r="G6" t="s">
        <v>40</v>
      </c>
      <c r="H6" t="s">
        <v>26</v>
      </c>
      <c r="I6">
        <v>166.5665040156</v>
      </c>
      <c r="J6">
        <v>65.027189582399998</v>
      </c>
      <c r="K6">
        <v>158.59863024719999</v>
      </c>
      <c r="L6">
        <v>61.145404925999998</v>
      </c>
    </row>
    <row r="7" spans="2:12" x14ac:dyDescent="0.25">
      <c r="G7" t="s">
        <v>40</v>
      </c>
      <c r="H7" t="s">
        <v>27</v>
      </c>
      <c r="I7">
        <v>0.18588786824520001</v>
      </c>
      <c r="J7">
        <v>0.25214088456119998</v>
      </c>
      <c r="K7">
        <v>0.20935369428840001</v>
      </c>
      <c r="L7">
        <v>0.77081152462799996</v>
      </c>
    </row>
    <row r="8" spans="2:12" x14ac:dyDescent="0.25">
      <c r="G8" t="s">
        <v>41</v>
      </c>
      <c r="H8" t="s">
        <v>26</v>
      </c>
      <c r="I8">
        <v>180.31327524239998</v>
      </c>
      <c r="J8">
        <v>71.185509601199996</v>
      </c>
      <c r="K8">
        <v>162.15936504480001</v>
      </c>
      <c r="L8">
        <v>56.796638656799999</v>
      </c>
    </row>
    <row r="9" spans="2:12" x14ac:dyDescent="0.25">
      <c r="G9" t="s">
        <v>41</v>
      </c>
      <c r="H9" t="s">
        <v>27</v>
      </c>
      <c r="I9">
        <v>0.23404534706519997</v>
      </c>
      <c r="J9">
        <v>0.27937174985759999</v>
      </c>
      <c r="K9">
        <v>0.22984251254999999</v>
      </c>
      <c r="L9">
        <v>0.69200837746800004</v>
      </c>
    </row>
    <row r="10" spans="2:12" x14ac:dyDescent="0.25">
      <c r="G10" t="s">
        <v>42</v>
      </c>
      <c r="H10" t="s">
        <v>26</v>
      </c>
      <c r="I10">
        <v>178.5037214928</v>
      </c>
      <c r="J10">
        <v>70.163987323200004</v>
      </c>
      <c r="K10">
        <v>162.65553300839997</v>
      </c>
      <c r="L10">
        <v>56.271284342400001</v>
      </c>
    </row>
    <row r="11" spans="2:12" x14ac:dyDescent="0.25">
      <c r="G11" t="s">
        <v>42</v>
      </c>
      <c r="H11" t="s">
        <v>27</v>
      </c>
      <c r="I11">
        <v>0.1968035634444</v>
      </c>
      <c r="J11">
        <v>0.2735928523992</v>
      </c>
      <c r="K11">
        <v>0.21294361543680002</v>
      </c>
      <c r="L11">
        <v>0.71010391496399994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2024-12-10T08:22:53Z</dcterms:modified>
</cp:coreProperties>
</file>