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BDA965D9-11BE-4CA2-B526-11C92D682ABD}" xr6:coauthVersionLast="47" xr6:coauthVersionMax="47" xr10:uidLastSave="{00000000-0000-0000-0000-000000000000}"/>
  <bookViews>
    <workbookView minimized="1" xWindow="3420" yWindow="1485" windowWidth="17910" windowHeight="12315" tabRatio="763" firstSheet="3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<sst xmlns="http://schemas.openxmlformats.org/spreadsheetml/2006/main" count="171" uniqueCount="101">
  <si>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</si>
  <si>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</si>
  <si>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</si>
  <si>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</si>
  <si>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</si>
  <si>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</si>
  <si>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</si>
  <si>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</si>
  <si>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</si>
  <si>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</si>
  <si>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</si>
  <si>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</si>
  <si>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</si>
  <si>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</si>
  <si>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</si>
  <si>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</si>
  <si>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</si>
  <si>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</si>
  <si>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</si>
  <si>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</si>
  <si>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</si>
  <si>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</si>
  <si>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</si>
  <si>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</si>
  <si>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</si>
  <si>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</si>
  <si>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</si>
  <si>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</si>
  <si>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</si>
  <si>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</si>
  <si>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</si>
  <si>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</si>
  <si>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</si>
  <si>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</si>
  <si>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</si>
  <si>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</si>
  <si>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</si>
  <si>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</si>
  <si>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</si>
  <si>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</si>
  <si>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</si>
  <si>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</si>
  <si>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</si>
  <si>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</si>
  <si>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</si>
  <si>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</si>
  <si>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</si>
  <si>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</si>
  <si>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</si>
  <si>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</si>
  <si>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</si>
  <si>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</si>
  <si>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</si>
  <si>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</si>
  <si>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</si>
  <si>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</si>
  <si>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</si>
  <si>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</si>
  <si>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</si>
  <si>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</si>
  <si>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</si>
  <si>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</si>
  <si>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</si>
  <si>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</si>
  <si>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</si>
  <si>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</si>
  <si>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</si>
  <si>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</si>
  <si>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</si>
  <si>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</si>
  <si>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</si>
  <si>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</si>
  <si>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</si>
  <si>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</si>
  <si>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</si>
  <si>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</si>
  <si>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</si>
  <si>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</si>
  <si>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</si>
  <si>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</si>
  <si>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</si>
  <si>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</si>
  <si>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</si>
  <si>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</si>
  <si>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</si>
  <si>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</si>
  <si>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</si>
  <si>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</si>
  <si>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</si>
  <si>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</si>
  <si>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</si>
  <si>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</si>
  <si>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</si>
  <si>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</si>
  <si>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</si>
  <si>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</si>
  <si>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</si>
  <si>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</si>
  <si>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</si>
  <si>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</si>
  <si>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S24332944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</si>
</sst>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opLeftCell="A4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173.65878726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0.16975384868691853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668.59520909460002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0.1716</v>
      </c>
      <c r="E15" s="20">
        <f>ChromaticityCoordinates!G4</f>
        <v>0.495</v>
      </c>
      <c r="F15" s="20" t="s">
        <v>49</v>
      </c>
      <c r="H15" s="26">
        <f>ChromaticityCoordinates!H4</f>
        <v>1.5005332385522163E-2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0.44990000000000002</v>
      </c>
      <c r="E16" s="20">
        <f>ChromaticityCoordinates!G5</f>
        <v>0.52839999999999998</v>
      </c>
      <c r="F16" s="20" t="s">
        <v>49</v>
      </c>
      <c r="H16" s="26">
        <f>ChromaticityCoordinates!H5</f>
        <v>1.170469991071938E-3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0.1212</v>
      </c>
      <c r="E17" s="20">
        <f>ChromaticityCoordinates!G6</f>
        <v>0.56279999999999997</v>
      </c>
      <c r="F17" s="20" t="s">
        <v>49</v>
      </c>
      <c r="H17" s="26">
        <f>ChromaticityCoordinates!H6</f>
        <v>9.2347171044921492E-3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0.1192</v>
      </c>
      <c r="E18" s="20">
        <f>ChromaticityCoordinates!G7</f>
        <v>0.3034</v>
      </c>
      <c r="F18" s="20" t="s">
        <v>49</v>
      </c>
      <c r="H18" s="26">
        <f>ChromaticityCoordinates!H7</f>
        <v>2.0750903594783557E-2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7.4676197156879995E-2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53.148344806799997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65.54888810448287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5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7.4746244398799996E-2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0.12567642654479999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0.16464020486280001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0.214811541888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0.27449762927400001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0.33301626262799999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0.42787190272799996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0.55162203012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0.70426664480399992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0.89893960464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1.1531527201080001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1.4707002168119998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1.877266083456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2.39619940068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3.0324618481200001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3.8817846564000003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4.6931652086399991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5.9540155631999996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7.5826139378399997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9.61398395352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12.138603297720001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15.316996899839999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19.478970523919998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25.932072685799998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32.367663037200003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41.327872732799996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52.185195230400005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66.778370630400005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84.640417319999997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106.93878933119998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136.3586309376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173.950650768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0.1716</v>
      </c>
      <c r="G4" s="4">
        <v>0.495</v>
      </c>
      <c r="H4" s="3">
        <f>IF(OR((F4=""),(G4="")),"",SQRT((F4-C4)^2+(G4-D4)^2))</f>
        <v>1.5005332385522163E-2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-5.3999999999999881E-3</v>
      </c>
      <c r="O4" s="3">
        <f>IF(G4="","",G4-D4)</f>
        <v>1.4000000000000012E-2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0.44990000000000002</v>
      </c>
      <c r="G5" s="4">
        <v>0.52839999999999998</v>
      </c>
      <c r="H5" s="3">
        <f t="shared" ref="H5:H7" si="0">IF(OR((F5=""),(G5="")),"",SQRT((F5-C5)^2+(G5-D5)^2))</f>
        <v>1.170469991071938E-3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-1.0999999999999899E-3</v>
      </c>
      <c r="O5" s="3">
        <f>IF(G5="","",G5-D5)</f>
        <v>3.9999999999995595E-4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0.1212</v>
      </c>
      <c r="G6" s="4">
        <v>0.56279999999999997</v>
      </c>
      <c r="H6" s="3">
        <f t="shared" si="0"/>
        <v>9.2347171044921492E-3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9.1999999999999998E-3</v>
      </c>
      <c r="O6" s="3">
        <f t="shared" ref="O6:O7" si="6">IF(G6="","",G6-D6)</f>
        <v>7.9999999999991189E-4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0.1192</v>
      </c>
      <c r="G7" s="3">
        <v>0.3034</v>
      </c>
      <c r="H7" s="3">
        <f t="shared" si="0"/>
        <v>2.0750903594783557E-2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-3.7999999999999978E-3</v>
      </c>
      <c r="O7" s="3">
        <f t="shared" si="6"/>
        <v>2.0400000000000029E-2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236.1759506736</v>
      </c>
      <c r="F3" s="8"/>
    </row>
    <row r="4" spans="2:6" x14ac:dyDescent="0.25">
      <c r="B4" s="1" t="s">
        <v>39</v>
      </c>
      <c r="C4" s="18"/>
      <c r="D4" s="18"/>
      <c r="E4" s="1">
        <v>207.5733268896</v>
      </c>
      <c r="F4" s="8"/>
    </row>
    <row r="5" spans="2:6" x14ac:dyDescent="0.25">
      <c r="B5" s="1" t="s">
        <v>40</v>
      </c>
      <c r="C5" s="18"/>
      <c r="D5" s="18"/>
      <c r="E5" s="1">
        <v>199.4011486656</v>
      </c>
      <c r="F5" s="8"/>
    </row>
    <row r="6" spans="2:6" x14ac:dyDescent="0.25">
      <c r="B6" s="1" t="s">
        <v>41</v>
      </c>
      <c r="C6" s="18"/>
      <c r="D6" s="18"/>
      <c r="E6" s="1">
        <v>209.70393049800001</v>
      </c>
      <c r="F6" s="8"/>
    </row>
    <row r="7" spans="2:6" x14ac:dyDescent="0.25">
      <c r="B7" s="1" t="s">
        <v>42</v>
      </c>
      <c r="C7" s="18"/>
      <c r="D7" s="18"/>
      <c r="E7" s="1">
        <v>214.02351041639997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1" workbookViewId="0">
      <selection activeCell="D89" sqref="D89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0.1124841959832</v>
      </c>
      <c r="D4">
        <v>0</v>
      </c>
    </row>
    <row r="5" spans="2:4" x14ac:dyDescent="0.25">
      <c r="B5">
        <v>2</v>
      </c>
      <c r="C5">
        <v>5.1776586319199999E-2</v>
      </c>
      <c r="D5">
        <v>0</v>
      </c>
    </row>
    <row r="6" spans="2:4" x14ac:dyDescent="0.25">
      <c r="B6">
        <v>3</v>
      </c>
      <c r="C6">
        <v>8.2159577501999995E-2</v>
      </c>
      <c r="D6">
        <v>0</v>
      </c>
    </row>
    <row r="7" spans="2:4" x14ac:dyDescent="0.25">
      <c r="B7">
        <v>4</v>
      </c>
      <c r="C7">
        <v>6.6895116033599988E-2</v>
      </c>
      <c r="D7">
        <v>0</v>
      </c>
    </row>
    <row r="8" spans="2:4" x14ac:dyDescent="0.25">
      <c r="B8">
        <v>5</v>
      </c>
      <c r="C8">
        <v>7.4512753592400005E-2</v>
      </c>
      <c r="D8">
        <v>0</v>
      </c>
    </row>
    <row r="9" spans="2:4" x14ac:dyDescent="0.25">
      <c r="B9">
        <v>6</v>
      </c>
      <c r="C9">
        <v>7.4512753592400005E-2</v>
      </c>
      <c r="D9">
        <v>0</v>
      </c>
    </row>
    <row r="10" spans="2:4" x14ac:dyDescent="0.25">
      <c r="B10">
        <v>7</v>
      </c>
      <c r="C10">
        <v>0.1050416765292</v>
      </c>
      <c r="D10">
        <v>0</v>
      </c>
    </row>
    <row r="11" spans="2:4" x14ac:dyDescent="0.25">
      <c r="B11">
        <v>8</v>
      </c>
      <c r="C11">
        <v>0.1562637221832</v>
      </c>
      <c r="D11">
        <v>0</v>
      </c>
    </row>
    <row r="12" spans="2:4" x14ac:dyDescent="0.25">
      <c r="B12">
        <v>9</v>
      </c>
      <c r="C12">
        <v>7.3753908471599988E-2</v>
      </c>
      <c r="D12">
        <v>0</v>
      </c>
    </row>
    <row r="13" spans="2:4" x14ac:dyDescent="0.25">
      <c r="B13">
        <v>10</v>
      </c>
      <c r="C13">
        <v>0.1153444583616</v>
      </c>
      <c r="D13">
        <v>0</v>
      </c>
    </row>
    <row r="14" spans="2:4" x14ac:dyDescent="0.25">
      <c r="B14">
        <v>11</v>
      </c>
      <c r="C14">
        <v>0.13603758107880001</v>
      </c>
      <c r="D14">
        <v>0</v>
      </c>
    </row>
    <row r="15" spans="2:4" x14ac:dyDescent="0.25">
      <c r="B15">
        <v>12</v>
      </c>
      <c r="C15">
        <v>0.12561805384319999</v>
      </c>
      <c r="D15">
        <v>0</v>
      </c>
    </row>
    <row r="16" spans="2:4" x14ac:dyDescent="0.25">
      <c r="B16">
        <v>13</v>
      </c>
      <c r="C16">
        <v>0.125647240194</v>
      </c>
      <c r="D16">
        <v>0</v>
      </c>
    </row>
    <row r="17" spans="2:4" x14ac:dyDescent="0.25">
      <c r="B17">
        <v>14</v>
      </c>
      <c r="C17">
        <v>0.16475695026599999</v>
      </c>
      <c r="D17">
        <v>0</v>
      </c>
    </row>
    <row r="18" spans="2:4" x14ac:dyDescent="0.25">
      <c r="B18">
        <v>15</v>
      </c>
      <c r="C18">
        <v>0.16475695026599999</v>
      </c>
      <c r="D18">
        <v>0</v>
      </c>
    </row>
    <row r="19" spans="2:4" x14ac:dyDescent="0.25">
      <c r="B19">
        <v>16</v>
      </c>
      <c r="C19">
        <v>0.21501584634359999</v>
      </c>
      <c r="D19">
        <v>0</v>
      </c>
    </row>
    <row r="20" spans="2:4" x14ac:dyDescent="0.25">
      <c r="B20">
        <v>17</v>
      </c>
      <c r="C20">
        <v>0.21516177809759998</v>
      </c>
      <c r="D20">
        <v>0</v>
      </c>
    </row>
    <row r="21" spans="2:4" x14ac:dyDescent="0.25">
      <c r="B21">
        <v>18</v>
      </c>
      <c r="C21">
        <v>0.27499379723759998</v>
      </c>
      <c r="D21">
        <v>0</v>
      </c>
    </row>
    <row r="22" spans="2:4" x14ac:dyDescent="0.25">
      <c r="B22">
        <v>19</v>
      </c>
      <c r="C22">
        <v>0.27516891534240001</v>
      </c>
      <c r="D22">
        <v>0</v>
      </c>
    </row>
    <row r="23" spans="2:4" x14ac:dyDescent="0.25">
      <c r="B23">
        <v>20</v>
      </c>
      <c r="C23">
        <v>0.35607347975999998</v>
      </c>
      <c r="D23">
        <v>0</v>
      </c>
    </row>
    <row r="24" spans="2:4" x14ac:dyDescent="0.25">
      <c r="B24">
        <v>21</v>
      </c>
      <c r="C24">
        <v>0.41298686381999999</v>
      </c>
      <c r="D24">
        <v>0</v>
      </c>
    </row>
    <row r="25" spans="2:4" x14ac:dyDescent="0.25">
      <c r="B25">
        <v>22</v>
      </c>
      <c r="C25">
        <v>0.20185280213279999</v>
      </c>
      <c r="D25">
        <v>0</v>
      </c>
    </row>
    <row r="26" spans="2:4" x14ac:dyDescent="0.25">
      <c r="B26">
        <v>23</v>
      </c>
      <c r="C26">
        <v>0.30733227392399998</v>
      </c>
      <c r="D26">
        <v>0</v>
      </c>
    </row>
    <row r="27" spans="2:4" x14ac:dyDescent="0.25">
      <c r="B27">
        <v>24</v>
      </c>
      <c r="C27">
        <v>0.359575841856</v>
      </c>
      <c r="D27">
        <v>0</v>
      </c>
    </row>
    <row r="28" spans="2:4" x14ac:dyDescent="0.25">
      <c r="B28">
        <v>25</v>
      </c>
      <c r="C28">
        <v>0.33359998964400001</v>
      </c>
      <c r="D28">
        <v>0</v>
      </c>
    </row>
    <row r="29" spans="2:4" x14ac:dyDescent="0.25">
      <c r="B29">
        <v>26</v>
      </c>
      <c r="C29">
        <v>0.33359998964400001</v>
      </c>
      <c r="D29">
        <v>0</v>
      </c>
    </row>
    <row r="30" spans="2:4" x14ac:dyDescent="0.25">
      <c r="B30">
        <v>27</v>
      </c>
      <c r="C30">
        <v>0.42874749325200001</v>
      </c>
      <c r="D30">
        <v>0</v>
      </c>
    </row>
    <row r="31" spans="2:4" x14ac:dyDescent="0.25">
      <c r="B31">
        <v>28</v>
      </c>
      <c r="C31">
        <v>0.42874749325200001</v>
      </c>
      <c r="D31">
        <v>0</v>
      </c>
    </row>
    <row r="32" spans="2:4" x14ac:dyDescent="0.25">
      <c r="B32">
        <v>29</v>
      </c>
      <c r="C32">
        <v>0.55278948415199991</v>
      </c>
      <c r="D32">
        <v>0</v>
      </c>
    </row>
    <row r="33" spans="2:4" x14ac:dyDescent="0.25">
      <c r="B33">
        <v>30</v>
      </c>
      <c r="C33">
        <v>0.55308134765999994</v>
      </c>
      <c r="D33">
        <v>0</v>
      </c>
    </row>
    <row r="34" spans="2:4" x14ac:dyDescent="0.25">
      <c r="B34">
        <v>31</v>
      </c>
      <c r="C34">
        <v>0.70485037181999999</v>
      </c>
      <c r="D34">
        <v>0</v>
      </c>
    </row>
    <row r="35" spans="2:4" x14ac:dyDescent="0.25">
      <c r="B35">
        <v>32</v>
      </c>
      <c r="C35">
        <v>0.70660155286799997</v>
      </c>
      <c r="D35">
        <v>0</v>
      </c>
    </row>
    <row r="36" spans="2:4" x14ac:dyDescent="0.25">
      <c r="B36">
        <v>33</v>
      </c>
      <c r="C36">
        <v>0.89806401411600001</v>
      </c>
      <c r="D36">
        <v>0</v>
      </c>
    </row>
    <row r="37" spans="2:4" x14ac:dyDescent="0.25">
      <c r="B37">
        <v>34</v>
      </c>
      <c r="C37">
        <v>0.90010705867200003</v>
      </c>
      <c r="D37">
        <v>0</v>
      </c>
    </row>
    <row r="38" spans="2:4" x14ac:dyDescent="0.25">
      <c r="B38">
        <v>35</v>
      </c>
      <c r="C38">
        <v>1.156655082204</v>
      </c>
      <c r="D38">
        <v>0</v>
      </c>
    </row>
    <row r="39" spans="2:4" x14ac:dyDescent="0.25">
      <c r="B39">
        <v>36</v>
      </c>
      <c r="C39">
        <v>1.152568993092</v>
      </c>
      <c r="D39">
        <v>0</v>
      </c>
    </row>
    <row r="40" spans="2:4" x14ac:dyDescent="0.25">
      <c r="B40">
        <v>37</v>
      </c>
      <c r="C40">
        <v>1.4730351248759999</v>
      </c>
      <c r="D40">
        <v>0</v>
      </c>
    </row>
    <row r="41" spans="2:4" x14ac:dyDescent="0.25">
      <c r="B41">
        <v>38</v>
      </c>
      <c r="C41">
        <v>1.4707002168119998</v>
      </c>
      <c r="D41">
        <v>0</v>
      </c>
    </row>
    <row r="42" spans="2:4" x14ac:dyDescent="0.25">
      <c r="B42">
        <v>39</v>
      </c>
      <c r="C42">
        <v>1.8825196265999999</v>
      </c>
      <c r="D42">
        <v>0</v>
      </c>
    </row>
    <row r="43" spans="2:4" x14ac:dyDescent="0.25">
      <c r="B43">
        <v>40</v>
      </c>
      <c r="C43">
        <v>1.8895243507920001</v>
      </c>
      <c r="D43">
        <v>0</v>
      </c>
    </row>
    <row r="44" spans="2:4" x14ac:dyDescent="0.25">
      <c r="B44">
        <v>41</v>
      </c>
      <c r="C44">
        <v>2.4043715789039997</v>
      </c>
      <c r="D44">
        <v>0</v>
      </c>
    </row>
    <row r="45" spans="2:4" x14ac:dyDescent="0.25">
      <c r="B45">
        <v>42</v>
      </c>
      <c r="C45">
        <v>2.3953238101560004</v>
      </c>
      <c r="D45">
        <v>0</v>
      </c>
    </row>
    <row r="46" spans="2:4" x14ac:dyDescent="0.25">
      <c r="B46">
        <v>43</v>
      </c>
      <c r="C46">
        <v>3.0470550235199996</v>
      </c>
      <c r="D46">
        <v>0</v>
      </c>
    </row>
    <row r="47" spans="2:4" x14ac:dyDescent="0.25">
      <c r="B47">
        <v>44</v>
      </c>
      <c r="C47">
        <v>3.0353804832</v>
      </c>
      <c r="D47">
        <v>0</v>
      </c>
    </row>
    <row r="48" spans="2:4" x14ac:dyDescent="0.25">
      <c r="B48">
        <v>45</v>
      </c>
      <c r="C48">
        <v>3.8934591967199998</v>
      </c>
      <c r="D48">
        <v>0</v>
      </c>
    </row>
    <row r="49" spans="2:4" x14ac:dyDescent="0.25">
      <c r="B49">
        <v>46</v>
      </c>
      <c r="C49">
        <v>3.8671914809999999</v>
      </c>
      <c r="D49">
        <v>0</v>
      </c>
    </row>
    <row r="50" spans="2:4" x14ac:dyDescent="0.25">
      <c r="B50">
        <v>47</v>
      </c>
      <c r="C50">
        <v>4.9791914464799998</v>
      </c>
      <c r="D50">
        <v>0</v>
      </c>
    </row>
    <row r="51" spans="2:4" x14ac:dyDescent="0.25">
      <c r="B51">
        <v>48</v>
      </c>
      <c r="C51">
        <v>5.714687486639999</v>
      </c>
      <c r="D51">
        <v>0</v>
      </c>
    </row>
    <row r="52" spans="2:4" x14ac:dyDescent="0.25">
      <c r="B52">
        <v>49</v>
      </c>
      <c r="C52">
        <v>2.880109096944</v>
      </c>
      <c r="D52">
        <v>0</v>
      </c>
    </row>
    <row r="53" spans="2:4" x14ac:dyDescent="0.25">
      <c r="B53">
        <v>50</v>
      </c>
      <c r="C53">
        <v>4.3429289990399997</v>
      </c>
      <c r="D53">
        <v>0</v>
      </c>
    </row>
    <row r="54" spans="2:4" x14ac:dyDescent="0.25">
      <c r="B54">
        <v>51</v>
      </c>
      <c r="C54">
        <v>5.0375641480800004</v>
      </c>
      <c r="D54">
        <v>0</v>
      </c>
    </row>
    <row r="55" spans="2:4" x14ac:dyDescent="0.25">
      <c r="B55">
        <v>52</v>
      </c>
      <c r="C55">
        <v>4.6990024788000007</v>
      </c>
      <c r="D55">
        <v>0</v>
      </c>
    </row>
    <row r="56" spans="2:4" x14ac:dyDescent="0.25">
      <c r="B56">
        <v>53</v>
      </c>
      <c r="C56">
        <v>4.6873279384799993</v>
      </c>
      <c r="D56">
        <v>0</v>
      </c>
    </row>
    <row r="57" spans="2:4" x14ac:dyDescent="0.25">
      <c r="B57">
        <v>54</v>
      </c>
      <c r="C57">
        <v>6.0211441700399995</v>
      </c>
      <c r="D57">
        <v>0</v>
      </c>
    </row>
    <row r="58" spans="2:4" x14ac:dyDescent="0.25">
      <c r="B58">
        <v>55</v>
      </c>
      <c r="C58">
        <v>5.9394223878000005</v>
      </c>
      <c r="D58">
        <v>0</v>
      </c>
    </row>
    <row r="59" spans="2:4" x14ac:dyDescent="0.25">
      <c r="B59">
        <v>56</v>
      </c>
      <c r="C59">
        <v>7.6263934640399995</v>
      </c>
      <c r="D59">
        <v>0</v>
      </c>
    </row>
    <row r="60" spans="2:4" x14ac:dyDescent="0.25">
      <c r="B60">
        <v>57</v>
      </c>
      <c r="C60">
        <v>7.5913698430800007</v>
      </c>
      <c r="D60">
        <v>0</v>
      </c>
    </row>
    <row r="61" spans="2:4" x14ac:dyDescent="0.25">
      <c r="B61">
        <v>58</v>
      </c>
      <c r="C61">
        <v>9.46221492936</v>
      </c>
      <c r="D61">
        <v>0</v>
      </c>
    </row>
    <row r="62" spans="2:4" x14ac:dyDescent="0.25">
      <c r="B62">
        <v>59</v>
      </c>
      <c r="C62">
        <v>9.6169025886000004</v>
      </c>
      <c r="D62">
        <v>0</v>
      </c>
    </row>
    <row r="63" spans="2:4" x14ac:dyDescent="0.25">
      <c r="B63">
        <v>60</v>
      </c>
      <c r="C63">
        <v>12.503432682720002</v>
      </c>
      <c r="D63">
        <v>0</v>
      </c>
    </row>
    <row r="64" spans="2:4" x14ac:dyDescent="0.25">
      <c r="B64">
        <v>61</v>
      </c>
      <c r="C64">
        <v>12.29037232188</v>
      </c>
      <c r="D64">
        <v>0</v>
      </c>
    </row>
    <row r="65" spans="2:4" x14ac:dyDescent="0.25">
      <c r="B65">
        <v>62</v>
      </c>
      <c r="C65">
        <v>15.430823667959999</v>
      </c>
      <c r="D65">
        <v>0</v>
      </c>
    </row>
    <row r="66" spans="2:4" x14ac:dyDescent="0.25">
      <c r="B66">
        <v>63</v>
      </c>
      <c r="C66">
        <v>15.37828823652</v>
      </c>
      <c r="D66">
        <v>0</v>
      </c>
    </row>
    <row r="67" spans="2:4" x14ac:dyDescent="0.25">
      <c r="B67">
        <v>64</v>
      </c>
      <c r="C67">
        <v>19.750403586360001</v>
      </c>
      <c r="D67">
        <v>0</v>
      </c>
    </row>
    <row r="68" spans="2:4" x14ac:dyDescent="0.25">
      <c r="B68">
        <v>65</v>
      </c>
      <c r="C68">
        <v>19.516912779960002</v>
      </c>
      <c r="D68">
        <v>0</v>
      </c>
    </row>
    <row r="69" spans="2:4" x14ac:dyDescent="0.25">
      <c r="B69">
        <v>66</v>
      </c>
      <c r="C69">
        <v>25.61977873224</v>
      </c>
      <c r="D69">
        <v>0</v>
      </c>
    </row>
    <row r="70" spans="2:4" x14ac:dyDescent="0.25">
      <c r="B70">
        <v>67</v>
      </c>
      <c r="C70">
        <v>25.981689482159997</v>
      </c>
      <c r="D70">
        <v>0</v>
      </c>
    </row>
    <row r="71" spans="2:4" x14ac:dyDescent="0.25">
      <c r="B71">
        <v>68</v>
      </c>
      <c r="C71">
        <v>32.484408440399996</v>
      </c>
      <c r="D71">
        <v>0</v>
      </c>
    </row>
    <row r="72" spans="2:4" x14ac:dyDescent="0.25">
      <c r="B72">
        <v>69</v>
      </c>
      <c r="C72">
        <v>30.266245779600002</v>
      </c>
      <c r="D72">
        <v>0</v>
      </c>
    </row>
    <row r="73" spans="2:4" x14ac:dyDescent="0.25">
      <c r="B73">
        <v>70</v>
      </c>
      <c r="C73">
        <v>42.816376623599993</v>
      </c>
      <c r="D73">
        <v>0</v>
      </c>
    </row>
    <row r="74" spans="2:4" x14ac:dyDescent="0.25">
      <c r="B74">
        <v>71</v>
      </c>
      <c r="C74">
        <v>42.845562974400003</v>
      </c>
      <c r="D74">
        <v>0</v>
      </c>
    </row>
    <row r="75" spans="2:4" x14ac:dyDescent="0.25">
      <c r="B75">
        <v>72</v>
      </c>
      <c r="C75">
        <v>52.126822528799998</v>
      </c>
      <c r="D75">
        <v>0</v>
      </c>
    </row>
    <row r="76" spans="2:4" x14ac:dyDescent="0.25">
      <c r="B76">
        <v>73</v>
      </c>
      <c r="C76">
        <v>51.951704423999999</v>
      </c>
      <c r="D76">
        <v>0</v>
      </c>
    </row>
    <row r="77" spans="2:4" x14ac:dyDescent="0.25">
      <c r="B77">
        <v>74</v>
      </c>
      <c r="C77">
        <v>65.931966457200005</v>
      </c>
      <c r="D77">
        <v>0</v>
      </c>
    </row>
    <row r="78" spans="2:4" x14ac:dyDescent="0.25">
      <c r="B78">
        <v>75</v>
      </c>
      <c r="C78">
        <v>66.836743331999998</v>
      </c>
      <c r="D78">
        <v>0</v>
      </c>
    </row>
    <row r="79" spans="2:4" x14ac:dyDescent="0.25">
      <c r="B79">
        <v>76</v>
      </c>
      <c r="C79">
        <v>83.9399449008</v>
      </c>
      <c r="D79">
        <v>0</v>
      </c>
    </row>
    <row r="80" spans="2:4" x14ac:dyDescent="0.25">
      <c r="B80">
        <v>77</v>
      </c>
      <c r="C80">
        <v>84.757162723199997</v>
      </c>
      <c r="D80">
        <v>0</v>
      </c>
    </row>
    <row r="81" spans="2:4" x14ac:dyDescent="0.25">
      <c r="B81">
        <v>78</v>
      </c>
      <c r="C81">
        <v>107.87275255680001</v>
      </c>
      <c r="D81">
        <v>0</v>
      </c>
    </row>
    <row r="82" spans="2:4" x14ac:dyDescent="0.25">
      <c r="B82">
        <v>79</v>
      </c>
      <c r="C82">
        <v>107.23065283919999</v>
      </c>
      <c r="D82">
        <v>0</v>
      </c>
    </row>
    <row r="83" spans="2:4" x14ac:dyDescent="0.25">
      <c r="B83">
        <v>80</v>
      </c>
      <c r="C83">
        <v>137.17584876000001</v>
      </c>
      <c r="D83">
        <v>0</v>
      </c>
    </row>
    <row r="84" spans="2:4" x14ac:dyDescent="0.25">
      <c r="B84">
        <v>81</v>
      </c>
      <c r="C84">
        <v>135.424667712</v>
      </c>
      <c r="D84">
        <v>0</v>
      </c>
    </row>
    <row r="85" spans="2:4" x14ac:dyDescent="0.25">
      <c r="B85">
        <v>82</v>
      </c>
      <c r="C85">
        <v>214.43211932760002</v>
      </c>
      <c r="D85">
        <v>0</v>
      </c>
    </row>
    <row r="86" spans="2:4" x14ac:dyDescent="0.25">
      <c r="B86">
        <v>83</v>
      </c>
      <c r="C86">
        <v>107.37658459319999</v>
      </c>
      <c r="D86">
        <v>0</v>
      </c>
    </row>
    <row r="87" spans="2:4" x14ac:dyDescent="0.25">
      <c r="B87">
        <v>84</v>
      </c>
      <c r="C87">
        <v>160.8751656096</v>
      </c>
      <c r="D87">
        <v>0</v>
      </c>
    </row>
    <row r="88" spans="2:4" x14ac:dyDescent="0.25">
      <c r="B88">
        <v>85</v>
      </c>
      <c r="C88">
        <v>187.2596267328</v>
      </c>
      <c r="D88">
        <v>0</v>
      </c>
    </row>
    <row r="89" spans="2:4" x14ac:dyDescent="0.25">
      <c r="B89">
        <v>86</v>
      </c>
      <c r="C89">
        <v>174.15495522360001</v>
      </c>
      <c r="D89">
        <v>0</v>
      </c>
    </row>
    <row r="90" spans="2:4" x14ac:dyDescent="0.25">
      <c r="B90">
        <v>87</v>
      </c>
      <c r="C90">
        <v>223.567447128</v>
      </c>
      <c r="D90">
        <v>0</v>
      </c>
    </row>
    <row r="91" spans="2:4" x14ac:dyDescent="0.25">
      <c r="B91">
        <v>88</v>
      </c>
      <c r="C91">
        <v>111.46267370519999</v>
      </c>
      <c r="D91">
        <v>0</v>
      </c>
    </row>
    <row r="92" spans="2:4" x14ac:dyDescent="0.25">
      <c r="B92">
        <v>89</v>
      </c>
      <c r="C92">
        <v>167.32534913639998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192.30886542119998</v>
      </c>
    </row>
    <row r="3" spans="2:9" x14ac:dyDescent="0.25">
      <c r="B3" s="18">
        <v>150</v>
      </c>
      <c r="C3" s="18">
        <v>200</v>
      </c>
      <c r="D3" s="1">
        <v>173.65878726</v>
      </c>
      <c r="E3" s="19" t="str">
        <f>IF(D3="","N/A",IF(OR(D3&lt;B3,D3&gt;C3),"FAIL","PASS"))</f>
        <v>PASS</v>
      </c>
      <c r="H3" t="s">
        <v>39</v>
      </c>
      <c r="I3">
        <v>168.93059843039998</v>
      </c>
    </row>
    <row r="4" spans="2:9" x14ac:dyDescent="0.25">
      <c r="H4" t="s">
        <v>40</v>
      </c>
      <c r="I4">
        <v>162.21773774639999</v>
      </c>
    </row>
    <row r="5" spans="2:9" x14ac:dyDescent="0.25">
      <c r="H5" t="s">
        <v>41</v>
      </c>
      <c r="I5">
        <v>170.6525931276</v>
      </c>
    </row>
    <row r="6" spans="2:9" x14ac:dyDescent="0.25">
      <c r="B6" s="15" t="s">
        <v>23</v>
      </c>
      <c r="H6" t="s">
        <v>42</v>
      </c>
      <c r="I6">
        <v>174.18414157439997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0.16975384868691853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192.2504927196</v>
      </c>
      <c r="J2" t="s">
        <v>26</v>
      </c>
    </row>
    <row r="3" spans="2:10" x14ac:dyDescent="0.25">
      <c r="B3" s="18">
        <v>100</v>
      </c>
      <c r="C3" s="18"/>
      <c r="D3" s="1">
        <v>668.59520909460002</v>
      </c>
      <c r="E3" s="19" t="str">
        <f>IF(D3="","N/A",IF(OR(D3&lt;B3),"FAIL","PASS"))</f>
        <v>PASS</v>
      </c>
      <c r="I3">
        <v>0.28754392808160001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8.2889236271999997E-2</v>
      </c>
    </row>
    <row r="3" spans="2:9" x14ac:dyDescent="0.25">
      <c r="B3" s="18">
        <v>0.05</v>
      </c>
      <c r="C3" s="18">
        <v>0.1</v>
      </c>
      <c r="D3" s="1">
        <v>7.4676197156879995E-2</v>
      </c>
      <c r="E3" s="19" t="str">
        <f>IF(D3="","N/A",IF(OR(D3&lt;B3,D3&gt;C3),"FAIL","PASS"))</f>
        <v>PASS</v>
      </c>
      <c r="H3" t="s">
        <v>39</v>
      </c>
      <c r="I3">
        <v>7.2703199842799993E-2</v>
      </c>
    </row>
    <row r="4" spans="2:9" x14ac:dyDescent="0.25">
      <c r="H4" t="s">
        <v>40</v>
      </c>
      <c r="I4">
        <v>6.9813751113599998E-2</v>
      </c>
    </row>
    <row r="5" spans="2:9" x14ac:dyDescent="0.25">
      <c r="H5" t="s">
        <v>41</v>
      </c>
      <c r="I5">
        <v>7.349123131440001E-2</v>
      </c>
    </row>
    <row r="6" spans="2:9" x14ac:dyDescent="0.25">
      <c r="H6" t="s">
        <v>42</v>
      </c>
      <c r="I6">
        <v>7.4483567241599991E-2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192.45479717519999</v>
      </c>
      <c r="J2">
        <v>69.346769500799994</v>
      </c>
      <c r="K2">
        <v>170.44828867199999</v>
      </c>
      <c r="L2">
        <v>59.861205490799996</v>
      </c>
    </row>
    <row r="3" spans="2:12" x14ac:dyDescent="0.25">
      <c r="B3" s="18">
        <v>50</v>
      </c>
      <c r="C3" s="18"/>
      <c r="D3" s="1">
        <v>53.148344806799997</v>
      </c>
      <c r="E3" s="19" t="str">
        <f>IF(D3="","N/A",IF(OR(D3&lt;B3),"FAIL","PASS"))</f>
        <v>PASS</v>
      </c>
      <c r="H3" t="s">
        <v>39</v>
      </c>
      <c r="I3">
        <v>169.0473438336</v>
      </c>
      <c r="J3">
        <v>64.268344461599995</v>
      </c>
      <c r="K3">
        <v>160.2038795412</v>
      </c>
      <c r="L3">
        <v>60.590864260799997</v>
      </c>
    </row>
    <row r="4" spans="2:12" x14ac:dyDescent="0.25">
      <c r="H4" t="s">
        <v>40</v>
      </c>
      <c r="I4">
        <v>162.30529679880001</v>
      </c>
      <c r="J4">
        <v>62.750654220000001</v>
      </c>
      <c r="K4">
        <v>155.8842996228</v>
      </c>
      <c r="L4">
        <v>58.868869563599993</v>
      </c>
    </row>
    <row r="5" spans="2:12" x14ac:dyDescent="0.25">
      <c r="H5" t="s">
        <v>41</v>
      </c>
      <c r="I5">
        <v>170.6525931276</v>
      </c>
      <c r="J5">
        <v>69.5218876056</v>
      </c>
      <c r="K5">
        <v>155.38813165919998</v>
      </c>
      <c r="L5">
        <v>54.111494383200004</v>
      </c>
    </row>
    <row r="6" spans="2:12" x14ac:dyDescent="0.25">
      <c r="H6" t="s">
        <v>42</v>
      </c>
      <c r="I6">
        <v>174.24251427600001</v>
      </c>
      <c r="J6">
        <v>68.296060871999998</v>
      </c>
      <c r="K6">
        <v>159.70771157760001</v>
      </c>
      <c r="L6">
        <v>53.148344806799997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192.16293366719998</v>
      </c>
      <c r="J2">
        <v>69.346769500799994</v>
      </c>
      <c r="K2">
        <v>170.47747502280001</v>
      </c>
      <c r="L2">
        <v>59.890391841599993</v>
      </c>
    </row>
    <row r="3" spans="2:12" x14ac:dyDescent="0.25">
      <c r="B3" s="18">
        <v>20</v>
      </c>
      <c r="C3" s="18"/>
      <c r="D3" s="1">
        <v>65.54888810448287</v>
      </c>
      <c r="E3" s="19" t="str">
        <f>IF(D3="","N/A",IF(OR(D3&lt;B3),"FAIL","PASS"))</f>
        <v>PASS</v>
      </c>
      <c r="G3" t="s">
        <v>38</v>
      </c>
      <c r="H3" t="s">
        <v>27</v>
      </c>
      <c r="I3">
        <v>0.28771904618639998</v>
      </c>
      <c r="J3">
        <v>0.33214067210399995</v>
      </c>
      <c r="K3">
        <v>0.304705502352</v>
      </c>
      <c r="L3">
        <v>0.88405456573199992</v>
      </c>
    </row>
    <row r="4" spans="2:12" x14ac:dyDescent="0.25">
      <c r="G4" t="s">
        <v>39</v>
      </c>
      <c r="H4" t="s">
        <v>26</v>
      </c>
      <c r="I4">
        <v>168.98897113199999</v>
      </c>
      <c r="J4">
        <v>64.297530812399998</v>
      </c>
      <c r="K4">
        <v>160.1163204888</v>
      </c>
      <c r="L4">
        <v>60.56167791</v>
      </c>
    </row>
    <row r="5" spans="2:12" x14ac:dyDescent="0.25">
      <c r="G5" t="s">
        <v>39</v>
      </c>
      <c r="H5" t="s">
        <v>27</v>
      </c>
      <c r="I5">
        <v>0.26381542488120002</v>
      </c>
      <c r="J5">
        <v>0.30091127674799995</v>
      </c>
      <c r="K5">
        <v>0.28404156598559999</v>
      </c>
      <c r="L5">
        <v>0.90711178286399996</v>
      </c>
    </row>
    <row r="6" spans="2:12" x14ac:dyDescent="0.25">
      <c r="G6" t="s">
        <v>40</v>
      </c>
      <c r="H6" t="s">
        <v>26</v>
      </c>
      <c r="I6">
        <v>162.30529679880001</v>
      </c>
      <c r="J6">
        <v>62.779840570799998</v>
      </c>
      <c r="K6">
        <v>155.8842996228</v>
      </c>
      <c r="L6">
        <v>58.898055914400004</v>
      </c>
    </row>
    <row r="7" spans="2:12" x14ac:dyDescent="0.25">
      <c r="G7" t="s">
        <v>40</v>
      </c>
      <c r="H7" t="s">
        <v>27</v>
      </c>
      <c r="I7">
        <v>0.252607866174</v>
      </c>
      <c r="J7">
        <v>0.28801090969440002</v>
      </c>
      <c r="K7">
        <v>0.27808755042239997</v>
      </c>
      <c r="L7">
        <v>0.84932280828000006</v>
      </c>
    </row>
    <row r="8" spans="2:12" x14ac:dyDescent="0.25">
      <c r="G8" t="s">
        <v>41</v>
      </c>
      <c r="H8" t="s">
        <v>26</v>
      </c>
      <c r="I8">
        <v>170.82771123239999</v>
      </c>
      <c r="J8">
        <v>69.580260307200007</v>
      </c>
      <c r="K8">
        <v>155.62162246560001</v>
      </c>
      <c r="L8">
        <v>54.199053435599993</v>
      </c>
    </row>
    <row r="9" spans="2:12" x14ac:dyDescent="0.25">
      <c r="G9" t="s">
        <v>41</v>
      </c>
      <c r="H9" t="s">
        <v>27</v>
      </c>
      <c r="I9">
        <v>0.25704419149559998</v>
      </c>
      <c r="J9">
        <v>0.33330812613599997</v>
      </c>
      <c r="K9">
        <v>0.2772703326</v>
      </c>
      <c r="L9">
        <v>0.82684931816400009</v>
      </c>
    </row>
    <row r="10" spans="2:12" x14ac:dyDescent="0.25">
      <c r="G10" t="s">
        <v>42</v>
      </c>
      <c r="H10" t="s">
        <v>26</v>
      </c>
      <c r="I10">
        <v>174.4176323808</v>
      </c>
      <c r="J10">
        <v>68.354433573599991</v>
      </c>
      <c r="K10">
        <v>159.91201603319999</v>
      </c>
      <c r="L10">
        <v>53.2359038592</v>
      </c>
    </row>
    <row r="11" spans="2:12" x14ac:dyDescent="0.25">
      <c r="G11" t="s">
        <v>42</v>
      </c>
      <c r="H11" t="s">
        <v>27</v>
      </c>
      <c r="I11">
        <v>0.297117051144</v>
      </c>
      <c r="J11">
        <v>0.3283464465</v>
      </c>
      <c r="K11">
        <v>0.30353804832000003</v>
      </c>
      <c r="L11">
        <v>0.78248606494799999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2024-12-11T13:10:46Z</dcterms:modified>
</cp:coreProperties>
</file>