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2BBA441C-70C7-477D-8227-690BCB581C9F}" xr6:coauthVersionLast="47" xr6:coauthVersionMax="47" xr10:uidLastSave="{00000000-0000-0000-0000-000000000000}"/>
  <bookViews>
    <workbookView xWindow="3420" yWindow="1485" windowWidth="17910" windowHeight="12315" tabRatio="763" firstSheet="6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<sst xmlns="http://schemas.openxmlformats.org/spreadsheetml/2006/main" count="171" uniqueCount="101">
  <si>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</si>
  <si>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</si>
  <si>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</si>
  <si>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</si>
  <si>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</si>
  <si>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</si>
  <si>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</si>
  <si>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</si>
  <si>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</si>
  <si>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</si>
  <si>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</si>
  <si>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</si>
  <si>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</si>
  <si>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</si>
  <si>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</si>
  <si>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</si>
  <si>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</si>
  <si>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</si>
  <si>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</si>
  <si>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</si>
  <si>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</si>
  <si>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</si>
  <si>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</si>
  <si>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</si>
  <si>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</si>
  <si>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</si>
  <si>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</si>
  <si>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</si>
  <si>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</si>
  <si>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</si>
  <si>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</si>
  <si>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</si>
  <si>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</si>
  <si>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</si>
  <si>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</si>
  <si>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</si>
  <si>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</si>
  <si>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</si>
  <si>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</si>
  <si>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</si>
  <si>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</si>
  <si>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</si>
  <si>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</si>
  <si>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</si>
  <si>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</si>
  <si>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</si>
  <si>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</si>
  <si>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</si>
  <si>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</si>
  <si>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</si>
  <si>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</si>
  <si>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</si>
  <si>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</si>
  <si>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</si>
  <si>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</si>
  <si>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</si>
  <si>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</si>
  <si>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</si>
  <si>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</si>
  <si>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</si>
  <si>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</si>
  <si>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</si>
  <si>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</si>
  <si>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</si>
  <si>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</si>
  <si>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</si>
  <si>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</si>
  <si>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</si>
  <si>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</si>
  <si>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</si>
  <si>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</si>
  <si>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</si>
  <si>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</si>
  <si>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</si>
  <si>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</si>
  <si>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</si>
  <si>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</si>
  <si>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</si>
  <si>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</si>
  <si>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</si>
  <si>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</si>
  <si>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</si>
  <si>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</si>
  <si>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</si>
  <si>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</si>
  <si>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</si>
  <si>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</si>
  <si>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</si>
  <si>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</si>
  <si>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</si>
  <si>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</si>
  <si>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</si>
  <si>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</si>
  <si>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</si>
  <si>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</si>
  <si>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</si>
  <si>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</si>
  <si>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</si>
  <si>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</si>
  <si>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</si>
  <si>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S24332945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</si>
</sst>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opLeftCell="A4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166.29215231807999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0.13085087871933179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704.17673455298586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0.1721</v>
      </c>
      <c r="E15" s="20">
        <f>ChromaticityCoordinates!G4</f>
        <v>0.49540000000000001</v>
      </c>
      <c r="F15" s="20" t="s">
        <v>49</v>
      </c>
      <c r="H15" s="26">
        <f>ChromaticityCoordinates!H4</f>
        <v>1.5210851389715192E-2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0.45079999999999998</v>
      </c>
      <c r="E16" s="20">
        <f>ChromaticityCoordinates!G5</f>
        <v>0.52839999999999998</v>
      </c>
      <c r="F16" s="20" t="s">
        <v>49</v>
      </c>
      <c r="H16" s="26">
        <f>ChromaticityCoordinates!H5</f>
        <v>4.4721359549993351E-4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0.12230000000000001</v>
      </c>
      <c r="E17" s="20">
        <f>ChromaticityCoordinates!G6</f>
        <v>0.56259999999999999</v>
      </c>
      <c r="F17" s="20" t="s">
        <v>49</v>
      </c>
      <c r="H17" s="26">
        <f>ChromaticityCoordinates!H6</f>
        <v>1.031746092796091E-2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0.11840000000000001</v>
      </c>
      <c r="E18" s="20">
        <f>ChromaticityCoordinates!G7</f>
        <v>0.30599999999999999</v>
      </c>
      <c r="F18" s="20" t="s">
        <v>49</v>
      </c>
      <c r="H18" s="26">
        <f>ChromaticityCoordinates!H7</f>
        <v>2.3455489762526829E-2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7.7624018587680005E-2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50.550759585599998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63.01418439716312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5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7.8744774458399988E-2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0.13186393291439999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0.16259716030680002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0.21221395666679999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0.27207516215760003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0.32134172230800001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0.41327872732799997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0.53352649262399998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0.680333837148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0.86829393629999996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1.1152104640680001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1.421083420452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1.8153910197599998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2.3074728942479998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2.9273909852399997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3.7708765233599997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4.7807242610399996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6.0911914119600006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7.7956742986799998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9.6986243708399993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12.783621650399999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16.119621546839998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20.80111221516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26.474938810679998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35.461416221999997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42.145090555199999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51.163672952399999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64.706139723599989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83.151913429199993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105.216794634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133.23569140199999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168.17175330960001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0.1721</v>
      </c>
      <c r="G4" s="4">
        <v>0.49540000000000001</v>
      </c>
      <c r="H4" s="3">
        <f>IF(OR((F4=""),(G4="")),"",SQRT((F4-C4)^2+(G4-D4)^2))</f>
        <v>1.5210851389715192E-2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-4.8999999999999877E-3</v>
      </c>
      <c r="O4" s="3">
        <f>IF(G4="","",G4-D4)</f>
        <v>1.4400000000000024E-2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0.45079999999999998</v>
      </c>
      <c r="G5" s="4">
        <v>0.52839999999999998</v>
      </c>
      <c r="H5" s="3">
        <f t="shared" ref="H5:H7" si="0">IF(OR((F5=""),(G5="")),"",SQRT((F5-C5)^2+(G5-D5)^2))</f>
        <v>4.4721359549993351E-4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-2.0000000000003348E-4</v>
      </c>
      <c r="O5" s="3">
        <f>IF(G5="","",G5-D5)</f>
        <v>3.9999999999995595E-4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0.12230000000000001</v>
      </c>
      <c r="G6" s="4">
        <v>0.56259999999999999</v>
      </c>
      <c r="H6" s="3">
        <f t="shared" si="0"/>
        <v>1.031746092796091E-2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1.0300000000000004E-2</v>
      </c>
      <c r="O6" s="3">
        <f t="shared" ref="O6:O7" si="6">IF(G6="","",G6-D6)</f>
        <v>5.9999999999993392E-4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0.11840000000000001</v>
      </c>
      <c r="G7" s="3">
        <v>0.30599999999999999</v>
      </c>
      <c r="H7" s="3">
        <f t="shared" si="0"/>
        <v>2.3455489762526829E-2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-4.599999999999993E-3</v>
      </c>
      <c r="O7" s="3">
        <f t="shared" si="6"/>
        <v>2.300000000000002E-2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238.04387712479999</v>
      </c>
      <c r="F3" s="8"/>
    </row>
    <row r="4" spans="2:6" x14ac:dyDescent="0.25">
      <c r="B4" s="1" t="s">
        <v>39</v>
      </c>
      <c r="C4" s="18"/>
      <c r="D4" s="18"/>
      <c r="E4" s="1">
        <v>224.12198779319999</v>
      </c>
      <c r="F4" s="8"/>
    </row>
    <row r="5" spans="2:6" x14ac:dyDescent="0.25">
      <c r="B5" s="1" t="s">
        <v>40</v>
      </c>
      <c r="C5" s="18"/>
      <c r="D5" s="18"/>
      <c r="E5" s="1">
        <v>209.0326444296</v>
      </c>
      <c r="F5" s="8"/>
    </row>
    <row r="6" spans="2:6" x14ac:dyDescent="0.25">
      <c r="B6" s="1" t="s">
        <v>41</v>
      </c>
      <c r="C6" s="18"/>
      <c r="D6" s="18"/>
      <c r="E6" s="1">
        <v>218.4890220888</v>
      </c>
      <c r="F6" s="8"/>
    </row>
    <row r="7" spans="2:6" x14ac:dyDescent="0.25">
      <c r="B7" s="1" t="s">
        <v>42</v>
      </c>
      <c r="C7" s="18"/>
      <c r="D7" s="18"/>
      <c r="E7" s="1">
        <v>217.67180426639999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1" workbookViewId="0">
      <selection activeCell="D94" sqref="D94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0.1173583165668</v>
      </c>
      <c r="D4">
        <v>0</v>
      </c>
    </row>
    <row r="5" spans="2:4" x14ac:dyDescent="0.25">
      <c r="B5">
        <v>2</v>
      </c>
      <c r="C5">
        <v>5.4607662346799993E-2</v>
      </c>
      <c r="D5">
        <v>0</v>
      </c>
    </row>
    <row r="6" spans="2:4" x14ac:dyDescent="0.25">
      <c r="B6">
        <v>3</v>
      </c>
      <c r="C6">
        <v>8.6245666613999988E-2</v>
      </c>
      <c r="D6">
        <v>0</v>
      </c>
    </row>
    <row r="7" spans="2:4" x14ac:dyDescent="0.25">
      <c r="B7">
        <v>4</v>
      </c>
      <c r="C7">
        <v>7.0455850831199998E-2</v>
      </c>
      <c r="D7">
        <v>0</v>
      </c>
    </row>
    <row r="8" spans="2:4" x14ac:dyDescent="0.25">
      <c r="B8">
        <v>5</v>
      </c>
      <c r="C8">
        <v>7.8336165547200007E-2</v>
      </c>
      <c r="D8">
        <v>0</v>
      </c>
    </row>
    <row r="9" spans="2:4" x14ac:dyDescent="0.25">
      <c r="B9">
        <v>6</v>
      </c>
      <c r="C9">
        <v>7.8306979196399992E-2</v>
      </c>
      <c r="D9">
        <v>0</v>
      </c>
    </row>
    <row r="10" spans="2:4" x14ac:dyDescent="0.25">
      <c r="B10">
        <v>7</v>
      </c>
      <c r="C10">
        <v>0.11023684697159999</v>
      </c>
      <c r="D10">
        <v>0</v>
      </c>
    </row>
    <row r="11" spans="2:4" x14ac:dyDescent="0.25">
      <c r="B11">
        <v>8</v>
      </c>
      <c r="C11">
        <v>0.16306414191959998</v>
      </c>
      <c r="D11">
        <v>0</v>
      </c>
    </row>
    <row r="12" spans="2:4" x14ac:dyDescent="0.25">
      <c r="B12">
        <v>9</v>
      </c>
      <c r="C12">
        <v>7.7723252180399993E-2</v>
      </c>
      <c r="D12">
        <v>0</v>
      </c>
    </row>
    <row r="13" spans="2:4" x14ac:dyDescent="0.25">
      <c r="B13">
        <v>10</v>
      </c>
      <c r="C13">
        <v>0.120977424066</v>
      </c>
      <c r="D13">
        <v>0</v>
      </c>
    </row>
    <row r="14" spans="2:4" x14ac:dyDescent="0.25">
      <c r="B14">
        <v>11</v>
      </c>
      <c r="C14">
        <v>0.14234183285160001</v>
      </c>
      <c r="D14">
        <v>0</v>
      </c>
    </row>
    <row r="15" spans="2:4" x14ac:dyDescent="0.25">
      <c r="B15">
        <v>12</v>
      </c>
      <c r="C15">
        <v>0.13168881480959999</v>
      </c>
      <c r="D15">
        <v>0</v>
      </c>
    </row>
    <row r="16" spans="2:4" x14ac:dyDescent="0.25">
      <c r="B16">
        <v>13</v>
      </c>
      <c r="C16">
        <v>0.13163044210800001</v>
      </c>
      <c r="D16">
        <v>0</v>
      </c>
    </row>
    <row r="17" spans="2:4" x14ac:dyDescent="0.25">
      <c r="B17">
        <v>14</v>
      </c>
      <c r="C17">
        <v>0.17249133322799998</v>
      </c>
      <c r="D17">
        <v>0</v>
      </c>
    </row>
    <row r="18" spans="2:4" x14ac:dyDescent="0.25">
      <c r="B18">
        <v>15</v>
      </c>
      <c r="C18">
        <v>0.20132744781839998</v>
      </c>
      <c r="D18">
        <v>0</v>
      </c>
    </row>
    <row r="19" spans="2:4" x14ac:dyDescent="0.25">
      <c r="B19">
        <v>16</v>
      </c>
      <c r="C19">
        <v>9.6869498305199989E-2</v>
      </c>
      <c r="D19">
        <v>0</v>
      </c>
    </row>
    <row r="20" spans="2:4" x14ac:dyDescent="0.25">
      <c r="B20">
        <v>17</v>
      </c>
      <c r="C20">
        <v>0.14952167514839998</v>
      </c>
      <c r="D20">
        <v>0</v>
      </c>
    </row>
    <row r="21" spans="2:4" x14ac:dyDescent="0.25">
      <c r="B21">
        <v>18</v>
      </c>
      <c r="C21">
        <v>0.17567264546520001</v>
      </c>
      <c r="D21">
        <v>0</v>
      </c>
    </row>
    <row r="22" spans="2:4" x14ac:dyDescent="0.25">
      <c r="B22">
        <v>19</v>
      </c>
      <c r="C22">
        <v>0.16256797395600001</v>
      </c>
      <c r="D22">
        <v>0</v>
      </c>
    </row>
    <row r="23" spans="2:4" x14ac:dyDescent="0.25">
      <c r="B23">
        <v>20</v>
      </c>
      <c r="C23">
        <v>0.16259716030680002</v>
      </c>
      <c r="D23">
        <v>0</v>
      </c>
    </row>
    <row r="24" spans="2:4" x14ac:dyDescent="0.25">
      <c r="B24">
        <v>21</v>
      </c>
      <c r="C24">
        <v>0.21247663382399998</v>
      </c>
      <c r="D24">
        <v>0</v>
      </c>
    </row>
    <row r="25" spans="2:4" x14ac:dyDescent="0.25">
      <c r="B25">
        <v>22</v>
      </c>
      <c r="C25">
        <v>0.21247663382399998</v>
      </c>
      <c r="D25">
        <v>0</v>
      </c>
    </row>
    <row r="26" spans="2:4" x14ac:dyDescent="0.25">
      <c r="B26">
        <v>23</v>
      </c>
      <c r="C26">
        <v>0.2723670256656</v>
      </c>
      <c r="D26">
        <v>0</v>
      </c>
    </row>
    <row r="27" spans="2:4" x14ac:dyDescent="0.25">
      <c r="B27">
        <v>24</v>
      </c>
      <c r="C27">
        <v>0.27242539836719998</v>
      </c>
      <c r="D27">
        <v>0</v>
      </c>
    </row>
    <row r="28" spans="2:4" x14ac:dyDescent="0.25">
      <c r="B28">
        <v>25</v>
      </c>
      <c r="C28">
        <v>0.35140366363199999</v>
      </c>
      <c r="D28">
        <v>0</v>
      </c>
    </row>
    <row r="29" spans="2:4" x14ac:dyDescent="0.25">
      <c r="B29">
        <v>26</v>
      </c>
      <c r="C29">
        <v>0.43020681079199996</v>
      </c>
      <c r="D29">
        <v>0</v>
      </c>
    </row>
    <row r="30" spans="2:4" x14ac:dyDescent="0.25">
      <c r="B30">
        <v>27</v>
      </c>
      <c r="C30">
        <v>0.21238907477159999</v>
      </c>
      <c r="D30">
        <v>0</v>
      </c>
    </row>
    <row r="31" spans="2:4" x14ac:dyDescent="0.25">
      <c r="B31">
        <v>28</v>
      </c>
      <c r="C31">
        <v>0.32192544932399997</v>
      </c>
      <c r="D31">
        <v>0</v>
      </c>
    </row>
    <row r="32" spans="2:4" x14ac:dyDescent="0.25">
      <c r="B32">
        <v>29</v>
      </c>
      <c r="C32">
        <v>0.32192544932399997</v>
      </c>
      <c r="D32">
        <v>0</v>
      </c>
    </row>
    <row r="33" spans="2:4" x14ac:dyDescent="0.25">
      <c r="B33">
        <v>30</v>
      </c>
      <c r="C33">
        <v>0.41444618135999994</v>
      </c>
      <c r="D33">
        <v>0</v>
      </c>
    </row>
    <row r="34" spans="2:4" x14ac:dyDescent="0.25">
      <c r="B34">
        <v>31</v>
      </c>
      <c r="C34">
        <v>0.41415431785200002</v>
      </c>
      <c r="D34">
        <v>0</v>
      </c>
    </row>
    <row r="35" spans="2:4" x14ac:dyDescent="0.25">
      <c r="B35">
        <v>32</v>
      </c>
      <c r="C35">
        <v>0.53411021964000005</v>
      </c>
      <c r="D35">
        <v>0</v>
      </c>
    </row>
    <row r="36" spans="2:4" x14ac:dyDescent="0.25">
      <c r="B36">
        <v>33</v>
      </c>
      <c r="C36">
        <v>0.53440208314799997</v>
      </c>
      <c r="D36">
        <v>0</v>
      </c>
    </row>
    <row r="37" spans="2:4" x14ac:dyDescent="0.25">
      <c r="B37">
        <v>34</v>
      </c>
      <c r="C37">
        <v>0.68296060871999997</v>
      </c>
      <c r="D37">
        <v>0</v>
      </c>
    </row>
    <row r="38" spans="2:4" x14ac:dyDescent="0.25">
      <c r="B38">
        <v>35</v>
      </c>
      <c r="C38">
        <v>0.68208501819600009</v>
      </c>
      <c r="D38">
        <v>0</v>
      </c>
    </row>
    <row r="39" spans="2:4" x14ac:dyDescent="0.25">
      <c r="B39">
        <v>36</v>
      </c>
      <c r="C39">
        <v>0.87033698085600009</v>
      </c>
      <c r="D39">
        <v>0</v>
      </c>
    </row>
    <row r="40" spans="2:4" x14ac:dyDescent="0.25">
      <c r="B40">
        <v>37</v>
      </c>
      <c r="C40">
        <v>0.86916952682400006</v>
      </c>
      <c r="D40">
        <v>0</v>
      </c>
    </row>
    <row r="41" spans="2:4" x14ac:dyDescent="0.25">
      <c r="B41">
        <v>38</v>
      </c>
      <c r="C41">
        <v>1.118712826164</v>
      </c>
      <c r="D41">
        <v>0</v>
      </c>
    </row>
    <row r="42" spans="2:4" x14ac:dyDescent="0.25">
      <c r="B42">
        <v>39</v>
      </c>
      <c r="C42">
        <v>1.1163779181</v>
      </c>
      <c r="D42">
        <v>0</v>
      </c>
    </row>
    <row r="43" spans="2:4" x14ac:dyDescent="0.25">
      <c r="B43">
        <v>40</v>
      </c>
      <c r="C43">
        <v>1.423126465008</v>
      </c>
      <c r="D43">
        <v>0</v>
      </c>
    </row>
    <row r="44" spans="2:4" x14ac:dyDescent="0.25">
      <c r="B44">
        <v>41</v>
      </c>
      <c r="C44">
        <v>1.421667147468</v>
      </c>
      <c r="D44">
        <v>0</v>
      </c>
    </row>
    <row r="45" spans="2:4" x14ac:dyDescent="0.25">
      <c r="B45">
        <v>42</v>
      </c>
      <c r="C45">
        <v>1.8162666102839999</v>
      </c>
      <c r="D45">
        <v>0</v>
      </c>
    </row>
    <row r="46" spans="2:4" x14ac:dyDescent="0.25">
      <c r="B46">
        <v>43</v>
      </c>
      <c r="C46">
        <v>1.8235631979840001</v>
      </c>
      <c r="D46">
        <v>0</v>
      </c>
    </row>
    <row r="47" spans="2:4" x14ac:dyDescent="0.25">
      <c r="B47">
        <v>44</v>
      </c>
      <c r="C47">
        <v>2.3194392980759999</v>
      </c>
      <c r="D47">
        <v>0</v>
      </c>
    </row>
    <row r="48" spans="2:4" x14ac:dyDescent="0.25">
      <c r="B48">
        <v>45</v>
      </c>
      <c r="C48">
        <v>2.320023025092</v>
      </c>
      <c r="D48">
        <v>0</v>
      </c>
    </row>
    <row r="49" spans="2:4" x14ac:dyDescent="0.25">
      <c r="B49">
        <v>46</v>
      </c>
      <c r="C49">
        <v>2.9536587009599997</v>
      </c>
      <c r="D49">
        <v>0</v>
      </c>
    </row>
    <row r="50" spans="2:4" x14ac:dyDescent="0.25">
      <c r="B50">
        <v>47</v>
      </c>
      <c r="C50">
        <v>2.9478214307999999</v>
      </c>
      <c r="D50">
        <v>0</v>
      </c>
    </row>
    <row r="51" spans="2:4" x14ac:dyDescent="0.25">
      <c r="B51">
        <v>48</v>
      </c>
      <c r="C51">
        <v>3.7387715374799999</v>
      </c>
      <c r="D51">
        <v>0</v>
      </c>
    </row>
    <row r="52" spans="2:4" x14ac:dyDescent="0.25">
      <c r="B52">
        <v>49</v>
      </c>
      <c r="C52">
        <v>3.7416901725599998</v>
      </c>
      <c r="D52">
        <v>0</v>
      </c>
    </row>
    <row r="53" spans="2:4" x14ac:dyDescent="0.25">
      <c r="B53">
        <v>50</v>
      </c>
      <c r="C53">
        <v>4.8011547065999993</v>
      </c>
      <c r="D53">
        <v>0</v>
      </c>
    </row>
    <row r="54" spans="2:4" x14ac:dyDescent="0.25">
      <c r="B54">
        <v>51</v>
      </c>
      <c r="C54">
        <v>4.7807242610399996</v>
      </c>
      <c r="D54">
        <v>0</v>
      </c>
    </row>
    <row r="55" spans="2:4" x14ac:dyDescent="0.25">
      <c r="B55">
        <v>52</v>
      </c>
      <c r="C55">
        <v>6.0532491559199997</v>
      </c>
      <c r="D55">
        <v>0</v>
      </c>
    </row>
    <row r="56" spans="2:4" x14ac:dyDescent="0.25">
      <c r="B56">
        <v>53</v>
      </c>
      <c r="C56">
        <v>6.0707609664</v>
      </c>
      <c r="D56">
        <v>0</v>
      </c>
    </row>
    <row r="57" spans="2:4" x14ac:dyDescent="0.25">
      <c r="B57">
        <v>54</v>
      </c>
      <c r="C57">
        <v>7.7518947724799991</v>
      </c>
      <c r="D57">
        <v>0</v>
      </c>
    </row>
    <row r="58" spans="2:4" x14ac:dyDescent="0.25">
      <c r="B58">
        <v>55</v>
      </c>
      <c r="C58">
        <v>7.7460575023199993</v>
      </c>
      <c r="D58">
        <v>0</v>
      </c>
    </row>
    <row r="59" spans="2:4" x14ac:dyDescent="0.25">
      <c r="B59">
        <v>56</v>
      </c>
      <c r="C59">
        <v>9.7190548163999981</v>
      </c>
      <c r="D59">
        <v>0</v>
      </c>
    </row>
    <row r="60" spans="2:4" x14ac:dyDescent="0.25">
      <c r="B60">
        <v>57</v>
      </c>
      <c r="C60">
        <v>9.9963251490000005</v>
      </c>
      <c r="D60">
        <v>0</v>
      </c>
    </row>
    <row r="61" spans="2:4" x14ac:dyDescent="0.25">
      <c r="B61">
        <v>58</v>
      </c>
      <c r="C61">
        <v>12.30788413236</v>
      </c>
      <c r="D61">
        <v>0</v>
      </c>
    </row>
    <row r="62" spans="2:4" x14ac:dyDescent="0.25">
      <c r="B62">
        <v>59</v>
      </c>
      <c r="C62">
        <v>12.751516664519999</v>
      </c>
      <c r="D62">
        <v>0</v>
      </c>
    </row>
    <row r="63" spans="2:4" x14ac:dyDescent="0.25">
      <c r="B63">
        <v>60</v>
      </c>
      <c r="C63">
        <v>15.71101263564</v>
      </c>
      <c r="D63">
        <v>0</v>
      </c>
    </row>
    <row r="64" spans="2:4" x14ac:dyDescent="0.25">
      <c r="B64">
        <v>61</v>
      </c>
      <c r="C64">
        <v>15.801490323119999</v>
      </c>
      <c r="D64">
        <v>0</v>
      </c>
    </row>
    <row r="65" spans="2:4" x14ac:dyDescent="0.25">
      <c r="B65">
        <v>62</v>
      </c>
      <c r="C65">
        <v>20.678529541799996</v>
      </c>
      <c r="D65">
        <v>0</v>
      </c>
    </row>
    <row r="66" spans="2:4" x14ac:dyDescent="0.25">
      <c r="B66">
        <v>63</v>
      </c>
      <c r="C66">
        <v>20.345805142679996</v>
      </c>
      <c r="D66">
        <v>0</v>
      </c>
    </row>
    <row r="67" spans="2:4" x14ac:dyDescent="0.25">
      <c r="B67">
        <v>64</v>
      </c>
      <c r="C67">
        <v>26.445752459879998</v>
      </c>
      <c r="D67">
        <v>0</v>
      </c>
    </row>
    <row r="68" spans="2:4" x14ac:dyDescent="0.25">
      <c r="B68">
        <v>65</v>
      </c>
      <c r="C68">
        <v>25.695663244320002</v>
      </c>
      <c r="D68">
        <v>0</v>
      </c>
    </row>
    <row r="69" spans="2:4" x14ac:dyDescent="0.25">
      <c r="B69">
        <v>66</v>
      </c>
      <c r="C69">
        <v>30.412177533600001</v>
      </c>
      <c r="D69">
        <v>0</v>
      </c>
    </row>
    <row r="70" spans="2:4" x14ac:dyDescent="0.25">
      <c r="B70">
        <v>67</v>
      </c>
      <c r="C70">
        <v>39.518318983200004</v>
      </c>
      <c r="D70">
        <v>0</v>
      </c>
    </row>
    <row r="71" spans="2:4" x14ac:dyDescent="0.25">
      <c r="B71">
        <v>68</v>
      </c>
      <c r="C71">
        <v>19.408923282</v>
      </c>
      <c r="D71">
        <v>0</v>
      </c>
    </row>
    <row r="72" spans="2:4" x14ac:dyDescent="0.25">
      <c r="B72">
        <v>69</v>
      </c>
      <c r="C72">
        <v>29.624146061999998</v>
      </c>
      <c r="D72">
        <v>0</v>
      </c>
    </row>
    <row r="73" spans="2:4" x14ac:dyDescent="0.25">
      <c r="B73">
        <v>70</v>
      </c>
      <c r="C73">
        <v>31.521258864</v>
      </c>
      <c r="D73">
        <v>0</v>
      </c>
    </row>
    <row r="74" spans="2:4" x14ac:dyDescent="0.25">
      <c r="B74">
        <v>71</v>
      </c>
      <c r="C74">
        <v>35.111180012399998</v>
      </c>
      <c r="D74">
        <v>0</v>
      </c>
    </row>
    <row r="75" spans="2:4" x14ac:dyDescent="0.25">
      <c r="B75">
        <v>72</v>
      </c>
      <c r="C75">
        <v>43.691967147599996</v>
      </c>
      <c r="D75">
        <v>0</v>
      </c>
    </row>
    <row r="76" spans="2:4" x14ac:dyDescent="0.25">
      <c r="B76">
        <v>73</v>
      </c>
      <c r="C76">
        <v>49.879473517199997</v>
      </c>
      <c r="D76">
        <v>0</v>
      </c>
    </row>
    <row r="77" spans="2:4" x14ac:dyDescent="0.25">
      <c r="B77">
        <v>74</v>
      </c>
      <c r="C77">
        <v>25.208251185960002</v>
      </c>
      <c r="D77">
        <v>0</v>
      </c>
    </row>
    <row r="78" spans="2:4" x14ac:dyDescent="0.25">
      <c r="B78">
        <v>75</v>
      </c>
      <c r="C78">
        <v>38.671914809999997</v>
      </c>
      <c r="D78">
        <v>0</v>
      </c>
    </row>
    <row r="79" spans="2:4" x14ac:dyDescent="0.25">
      <c r="B79">
        <v>76</v>
      </c>
      <c r="C79">
        <v>43.487662692000001</v>
      </c>
      <c r="D79">
        <v>0</v>
      </c>
    </row>
    <row r="80" spans="2:4" x14ac:dyDescent="0.25">
      <c r="B80">
        <v>77</v>
      </c>
      <c r="C80">
        <v>41.9699724504</v>
      </c>
      <c r="D80">
        <v>0</v>
      </c>
    </row>
    <row r="81" spans="2:4" x14ac:dyDescent="0.25">
      <c r="B81">
        <v>78</v>
      </c>
      <c r="C81">
        <v>37.650392531999998</v>
      </c>
      <c r="D81">
        <v>0</v>
      </c>
    </row>
    <row r="82" spans="2:4" x14ac:dyDescent="0.25">
      <c r="B82">
        <v>79</v>
      </c>
      <c r="C82">
        <v>51.046927549199999</v>
      </c>
      <c r="D82">
        <v>0</v>
      </c>
    </row>
    <row r="83" spans="2:4" x14ac:dyDescent="0.25">
      <c r="B83">
        <v>80</v>
      </c>
      <c r="C83">
        <v>51.543095512799994</v>
      </c>
      <c r="D83">
        <v>0</v>
      </c>
    </row>
    <row r="84" spans="2:4" x14ac:dyDescent="0.25">
      <c r="B84">
        <v>81</v>
      </c>
      <c r="C84">
        <v>65.348239441199993</v>
      </c>
      <c r="D84">
        <v>0</v>
      </c>
    </row>
    <row r="85" spans="2:4" x14ac:dyDescent="0.25">
      <c r="B85">
        <v>82</v>
      </c>
      <c r="C85">
        <v>65.348239441199993</v>
      </c>
      <c r="D85">
        <v>0</v>
      </c>
    </row>
    <row r="86" spans="2:4" x14ac:dyDescent="0.25">
      <c r="B86">
        <v>83</v>
      </c>
      <c r="C86">
        <v>83.297845183199996</v>
      </c>
      <c r="D86">
        <v>0</v>
      </c>
    </row>
    <row r="87" spans="2:4" x14ac:dyDescent="0.25">
      <c r="B87">
        <v>84</v>
      </c>
      <c r="C87">
        <v>83.472963288000003</v>
      </c>
      <c r="D87">
        <v>0</v>
      </c>
    </row>
    <row r="88" spans="2:4" x14ac:dyDescent="0.25">
      <c r="B88">
        <v>85</v>
      </c>
      <c r="C88">
        <v>104.633067618</v>
      </c>
      <c r="D88">
        <v>0</v>
      </c>
    </row>
    <row r="89" spans="2:4" x14ac:dyDescent="0.25">
      <c r="B89">
        <v>86</v>
      </c>
      <c r="C89">
        <v>105.3335400372</v>
      </c>
      <c r="D89">
        <v>0</v>
      </c>
    </row>
    <row r="90" spans="2:4" x14ac:dyDescent="0.25">
      <c r="B90">
        <v>87</v>
      </c>
      <c r="C90">
        <v>134.9576860992</v>
      </c>
      <c r="D90">
        <v>0</v>
      </c>
    </row>
    <row r="91" spans="2:4" x14ac:dyDescent="0.25">
      <c r="B91">
        <v>88</v>
      </c>
      <c r="C91">
        <v>134.25721368000001</v>
      </c>
      <c r="D91">
        <v>0</v>
      </c>
    </row>
    <row r="92" spans="2:4" x14ac:dyDescent="0.25">
      <c r="B92">
        <v>89</v>
      </c>
      <c r="C92">
        <v>223.859310636</v>
      </c>
      <c r="D92">
        <v>0</v>
      </c>
    </row>
    <row r="93" spans="2:4" x14ac:dyDescent="0.25">
      <c r="B93">
        <v>90</v>
      </c>
      <c r="C93">
        <v>112.8928048944</v>
      </c>
      <c r="D93">
        <v>0</v>
      </c>
    </row>
    <row r="94" spans="2:4" x14ac:dyDescent="0.25">
      <c r="B94">
        <v>91</v>
      </c>
      <c r="C94">
        <v>168.40524411600001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178.70802594839998</v>
      </c>
    </row>
    <row r="3" spans="2:9" x14ac:dyDescent="0.25">
      <c r="B3" s="18">
        <v>150</v>
      </c>
      <c r="C3" s="18">
        <v>200</v>
      </c>
      <c r="D3" s="1">
        <v>166.29215231807999</v>
      </c>
      <c r="E3" s="19" t="str">
        <f>IF(D3="","N/A",IF(OR(D3&lt;B3,D3&gt;C3),"FAIL","PASS"))</f>
        <v>PASS</v>
      </c>
      <c r="H3" t="s">
        <v>39</v>
      </c>
      <c r="I3">
        <v>168.28849871279999</v>
      </c>
    </row>
    <row r="4" spans="2:9" x14ac:dyDescent="0.25">
      <c r="H4" t="s">
        <v>40</v>
      </c>
      <c r="I4">
        <v>156.75989014679999</v>
      </c>
    </row>
    <row r="5" spans="2:9" x14ac:dyDescent="0.25">
      <c r="H5" t="s">
        <v>41</v>
      </c>
      <c r="I5">
        <v>164.11485054839997</v>
      </c>
    </row>
    <row r="6" spans="2:9" x14ac:dyDescent="0.25">
      <c r="B6" s="15" t="s">
        <v>23</v>
      </c>
      <c r="H6" t="s">
        <v>42</v>
      </c>
      <c r="I6">
        <v>163.58949623399999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0.13085087871933179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178.62046689599998</v>
      </c>
      <c r="J2" t="s">
        <v>26</v>
      </c>
    </row>
    <row r="3" spans="2:10" x14ac:dyDescent="0.25">
      <c r="B3" s="18">
        <v>100</v>
      </c>
      <c r="C3" s="18"/>
      <c r="D3" s="1">
        <v>704.17673455298586</v>
      </c>
      <c r="E3" s="19" t="str">
        <f>IF(D3="","N/A",IF(OR(D3&lt;B3),"FAIL","PASS"))</f>
        <v>PASS</v>
      </c>
      <c r="I3">
        <v>0.25365857480279996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8.3560522340399998E-2</v>
      </c>
    </row>
    <row r="3" spans="2:9" x14ac:dyDescent="0.25">
      <c r="B3" s="18">
        <v>0.05</v>
      </c>
      <c r="C3" s="18">
        <v>0.1</v>
      </c>
      <c r="D3" s="1">
        <v>7.7624018587680005E-2</v>
      </c>
      <c r="E3" s="19" t="str">
        <f>IF(D3="","N/A",IF(OR(D3&lt;B3,D3&gt;C3),"FAIL","PASS"))</f>
        <v>PASS</v>
      </c>
      <c r="H3" t="s">
        <v>39</v>
      </c>
      <c r="I3">
        <v>7.8511283651999997E-2</v>
      </c>
    </row>
    <row r="4" spans="2:9" x14ac:dyDescent="0.25">
      <c r="H4" t="s">
        <v>40</v>
      </c>
      <c r="I4">
        <v>7.3199367806400004E-2</v>
      </c>
    </row>
    <row r="5" spans="2:9" x14ac:dyDescent="0.25">
      <c r="H5" t="s">
        <v>41</v>
      </c>
      <c r="I5">
        <v>7.6818475305600001E-2</v>
      </c>
    </row>
    <row r="6" spans="2:9" x14ac:dyDescent="0.25">
      <c r="H6" t="s">
        <v>42</v>
      </c>
      <c r="I6">
        <v>7.6030443833999997E-2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178.85395770239998</v>
      </c>
      <c r="J2">
        <v>65.786034703200002</v>
      </c>
      <c r="K2">
        <v>158.71537565039998</v>
      </c>
      <c r="L2">
        <v>56.183725289999998</v>
      </c>
    </row>
    <row r="3" spans="2:12" x14ac:dyDescent="0.25">
      <c r="B3" s="18">
        <v>50</v>
      </c>
      <c r="C3" s="18"/>
      <c r="D3" s="1">
        <v>50.550759585599998</v>
      </c>
      <c r="E3" s="19" t="str">
        <f>IF(D3="","N/A",IF(OR(D3&lt;B3),"FAIL","PASS"))</f>
        <v>PASS</v>
      </c>
      <c r="H3" t="s">
        <v>39</v>
      </c>
      <c r="I3">
        <v>168.37605776519999</v>
      </c>
      <c r="J3">
        <v>63.976480953599996</v>
      </c>
      <c r="K3">
        <v>154.01637317160001</v>
      </c>
      <c r="L3">
        <v>57.993279039599997</v>
      </c>
    </row>
    <row r="4" spans="2:12" x14ac:dyDescent="0.25">
      <c r="H4" t="s">
        <v>40</v>
      </c>
      <c r="I4">
        <v>156.87663555</v>
      </c>
      <c r="J4">
        <v>61.057845873599994</v>
      </c>
      <c r="K4">
        <v>147.4202578908</v>
      </c>
      <c r="L4">
        <v>55.512439221599998</v>
      </c>
    </row>
    <row r="5" spans="2:12" x14ac:dyDescent="0.25">
      <c r="H5" t="s">
        <v>41</v>
      </c>
      <c r="I5">
        <v>164.28996865319999</v>
      </c>
      <c r="J5">
        <v>66.953488735199997</v>
      </c>
      <c r="K5">
        <v>148.5877119228</v>
      </c>
      <c r="L5">
        <v>51.805772669999996</v>
      </c>
    </row>
    <row r="6" spans="2:12" x14ac:dyDescent="0.25">
      <c r="H6" t="s">
        <v>42</v>
      </c>
      <c r="I6">
        <v>163.7938006896</v>
      </c>
      <c r="J6">
        <v>64.822885126800003</v>
      </c>
      <c r="K6">
        <v>149.28818434199999</v>
      </c>
      <c r="L6">
        <v>50.550759585599998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178.59128054519999</v>
      </c>
      <c r="J2">
        <v>65.756848352399999</v>
      </c>
      <c r="K2">
        <v>158.71537565039998</v>
      </c>
      <c r="L2">
        <v>56.271284342400001</v>
      </c>
    </row>
    <row r="3" spans="2:12" x14ac:dyDescent="0.25">
      <c r="B3" s="18">
        <v>20</v>
      </c>
      <c r="C3" s="18"/>
      <c r="D3" s="1">
        <v>63.01418439716312</v>
      </c>
      <c r="E3" s="19" t="str">
        <f>IF(D3="","N/A",IF(OR(D3&lt;B3),"FAIL","PASS"))</f>
        <v>PASS</v>
      </c>
      <c r="G3" t="s">
        <v>38</v>
      </c>
      <c r="H3" t="s">
        <v>27</v>
      </c>
      <c r="I3">
        <v>0.2547384697824</v>
      </c>
      <c r="J3">
        <v>0.30499736585999998</v>
      </c>
      <c r="K3">
        <v>0.26133458506320001</v>
      </c>
      <c r="L3">
        <v>0.86595902823600002</v>
      </c>
    </row>
    <row r="4" spans="2:12" x14ac:dyDescent="0.25">
      <c r="G4" t="s">
        <v>39</v>
      </c>
      <c r="H4" t="s">
        <v>26</v>
      </c>
      <c r="I4">
        <v>168.23012601119999</v>
      </c>
      <c r="J4">
        <v>63.976480953599996</v>
      </c>
      <c r="K4">
        <v>153.92881411919998</v>
      </c>
      <c r="L4">
        <v>58.051651741199997</v>
      </c>
    </row>
    <row r="5" spans="2:12" x14ac:dyDescent="0.25">
      <c r="G5" t="s">
        <v>39</v>
      </c>
      <c r="H5" t="s">
        <v>27</v>
      </c>
      <c r="I5">
        <v>0.26743453238039999</v>
      </c>
      <c r="J5">
        <v>0.29244723501600001</v>
      </c>
      <c r="K5">
        <v>0.26717185522319997</v>
      </c>
      <c r="L5">
        <v>0.89047556290800001</v>
      </c>
    </row>
    <row r="6" spans="2:12" x14ac:dyDescent="0.25">
      <c r="G6" t="s">
        <v>40</v>
      </c>
      <c r="H6" t="s">
        <v>26</v>
      </c>
      <c r="I6">
        <v>156.75989014679999</v>
      </c>
      <c r="J6">
        <v>61.116218575200001</v>
      </c>
      <c r="K6">
        <v>147.44944424159999</v>
      </c>
      <c r="L6">
        <v>55.629184624799997</v>
      </c>
    </row>
    <row r="7" spans="2:12" x14ac:dyDescent="0.25">
      <c r="G7" t="s">
        <v>40</v>
      </c>
      <c r="H7" t="s">
        <v>27</v>
      </c>
      <c r="I7">
        <v>0.22984251254999999</v>
      </c>
      <c r="J7">
        <v>0.2732426161896</v>
      </c>
      <c r="K7">
        <v>0.247208391276</v>
      </c>
      <c r="L7">
        <v>0.81342359679599996</v>
      </c>
    </row>
    <row r="8" spans="2:12" x14ac:dyDescent="0.25">
      <c r="G8" t="s">
        <v>41</v>
      </c>
      <c r="H8" t="s">
        <v>26</v>
      </c>
      <c r="I8">
        <v>164.28996865319999</v>
      </c>
      <c r="J8">
        <v>66.953488735199997</v>
      </c>
      <c r="K8">
        <v>148.67527097519999</v>
      </c>
      <c r="L8">
        <v>51.864145371599996</v>
      </c>
    </row>
    <row r="9" spans="2:12" x14ac:dyDescent="0.25">
      <c r="G9" t="s">
        <v>41</v>
      </c>
      <c r="H9" t="s">
        <v>27</v>
      </c>
      <c r="I9">
        <v>0.24005773532999999</v>
      </c>
      <c r="J9">
        <v>0.316963769688</v>
      </c>
      <c r="K9">
        <v>0.25377532020600002</v>
      </c>
      <c r="L9">
        <v>0.82305509255999998</v>
      </c>
    </row>
    <row r="10" spans="2:12" x14ac:dyDescent="0.25">
      <c r="G10" t="s">
        <v>42</v>
      </c>
      <c r="H10" t="s">
        <v>26</v>
      </c>
      <c r="I10">
        <v>163.70624163719998</v>
      </c>
      <c r="J10">
        <v>64.852071477599992</v>
      </c>
      <c r="K10">
        <v>149.4924887976</v>
      </c>
      <c r="L10">
        <v>50.638318638000001</v>
      </c>
    </row>
    <row r="11" spans="2:12" x14ac:dyDescent="0.25">
      <c r="G11" t="s">
        <v>42</v>
      </c>
      <c r="H11" t="s">
        <v>27</v>
      </c>
      <c r="I11">
        <v>0.23623432337520001</v>
      </c>
      <c r="J11">
        <v>0.30003568622400001</v>
      </c>
      <c r="K11">
        <v>0.2505064489164</v>
      </c>
      <c r="L11">
        <v>0.79124197018799991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2024-12-10T06:12:13Z</dcterms:modified>
</cp:coreProperties>
</file>