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F4C1D8F-DBF5-4FC5-83EE-7DB1BE289F57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<sst xmlns="http://schemas.openxmlformats.org/spreadsheetml/2006/main" count="171" uniqueCount="101">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</sst>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178.60295508552002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0.1314901141295611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644.74708171206225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0.17230000000000001</v>
      </c>
      <c r="E15" s="20">
        <f>ChromaticityCoordinates!G4</f>
        <v>0.49380000000000002</v>
      </c>
      <c r="F15" s="20" t="s">
        <v>49</v>
      </c>
      <c r="H15" s="26">
        <f>ChromaticityCoordinates!H4</f>
        <v>1.3635615130972299E-2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</v>
      </c>
      <c r="E17" s="20">
        <f>ChromaticityCoordinates!G6</f>
        <v>0.56240000000000001</v>
      </c>
      <c r="F17" s="20" t="s">
        <v>49</v>
      </c>
      <c r="H17" s="26">
        <f>ChromaticityCoordinates!H6</f>
        <v>9.0088845036441594E-3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0.11990000000000001</v>
      </c>
      <c r="E18" s="20">
        <f>ChromaticityCoordinates!G7</f>
        <v>0.30199999999999999</v>
      </c>
      <c r="F18" s="20" t="s">
        <v>49</v>
      </c>
      <c r="H18" s="26">
        <f>ChromaticityCoordinates!H7</f>
        <v>1.9251233726699197E-2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7.6404029124239992E-2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53.3526492624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65.770092859430036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7.67892889548E-2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0.12882855243120001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0.16884303937799999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0.20731064973240002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0.26539148782439997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0.34293962189999999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0.44129762409599999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0.53294276560800002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0.68150129118000002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0.86771020928399989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1.1163779181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1.4202078299279999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1.8136398387120001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2.3065973037239997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2.9507400658799998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4.7457006400799999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6.0328187103599999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7.7694065829600003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9.7540784373600005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12.269941876319999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16.119621546839998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20.191117483440003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26.401972933679996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34.585825698000001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44.334066865200001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53.848817226000001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68.763042484799996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87.354747944400003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111.0248784432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141.261937872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177.97836717839999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0.17230000000000001</v>
      </c>
      <c r="G4" s="4">
        <v>0.49380000000000002</v>
      </c>
      <c r="H4" s="3">
        <f>IF(OR((F4=""),(G4="")),"",SQRT((F4-C4)^2+(G4-D4)^2))</f>
        <v>1.3635615130972299E-2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-4.699999999999982E-3</v>
      </c>
      <c r="O4" s="3">
        <f>IF(G4="","",G4-D4)</f>
        <v>1.2800000000000034E-2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</v>
      </c>
      <c r="G6" s="4">
        <v>0.56240000000000001</v>
      </c>
      <c r="H6" s="3">
        <f t="shared" si="0"/>
        <v>9.0088845036441594E-3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8.9999999999999941E-3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0.11990000000000001</v>
      </c>
      <c r="G7" s="3">
        <v>0.30199999999999999</v>
      </c>
      <c r="H7" s="3">
        <f t="shared" si="0"/>
        <v>1.9251233726699197E-2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-3.0999999999999917E-3</v>
      </c>
      <c r="O7" s="3">
        <f t="shared" si="6"/>
        <v>1.9000000000000017E-2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238.68597684239998</v>
      </c>
      <c r="F3" s="8"/>
    </row>
    <row r="4" spans="2:6" x14ac:dyDescent="0.25">
      <c r="B4" s="1" t="s">
        <v>39</v>
      </c>
      <c r="C4" s="18"/>
      <c r="D4" s="18"/>
      <c r="E4" s="1">
        <v>217.00051819800001</v>
      </c>
      <c r="F4" s="8"/>
    </row>
    <row r="5" spans="2:6" x14ac:dyDescent="0.25">
      <c r="B5" s="1" t="s">
        <v>40</v>
      </c>
      <c r="C5" s="18"/>
      <c r="D5" s="18"/>
      <c r="E5" s="1">
        <v>209.266135236</v>
      </c>
      <c r="F5" s="8"/>
    </row>
    <row r="6" spans="2:6" x14ac:dyDescent="0.25">
      <c r="B6" s="1" t="s">
        <v>41</v>
      </c>
      <c r="C6" s="18"/>
      <c r="D6" s="18"/>
      <c r="E6" s="1">
        <v>219.1019354556</v>
      </c>
      <c r="F6" s="8"/>
    </row>
    <row r="7" spans="2:6" x14ac:dyDescent="0.25">
      <c r="B7" s="1" t="s">
        <v>42</v>
      </c>
      <c r="C7" s="18"/>
      <c r="D7" s="18"/>
      <c r="E7" s="1">
        <v>216.67946833919999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2"/>
  <sheetViews>
    <sheetView topLeftCell="A85" workbookViewId="0">
      <selection activeCell="D102" sqref="D10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0.1143813087852</v>
      </c>
      <c r="D4">
        <v>0</v>
      </c>
    </row>
    <row r="5" spans="2:4" x14ac:dyDescent="0.25">
      <c r="B5">
        <v>2</v>
      </c>
      <c r="C5">
        <v>5.2856481298800002E-2</v>
      </c>
      <c r="D5">
        <v>0</v>
      </c>
    </row>
    <row r="6" spans="2:4" x14ac:dyDescent="0.25">
      <c r="B6">
        <v>3</v>
      </c>
      <c r="C6">
        <v>8.36480813928E-2</v>
      </c>
      <c r="D6">
        <v>0</v>
      </c>
    </row>
    <row r="7" spans="2:4" x14ac:dyDescent="0.25">
      <c r="B7">
        <v>4</v>
      </c>
      <c r="C7">
        <v>6.8237688170400004E-2</v>
      </c>
      <c r="D7">
        <v>0</v>
      </c>
    </row>
    <row r="8" spans="2:4" x14ac:dyDescent="0.25">
      <c r="B8">
        <v>5</v>
      </c>
      <c r="C8">
        <v>7.5942884781599995E-2</v>
      </c>
      <c r="D8">
        <v>0</v>
      </c>
    </row>
    <row r="9" spans="2:4" x14ac:dyDescent="0.25">
      <c r="B9">
        <v>6</v>
      </c>
      <c r="C9">
        <v>7.5942884781599995E-2</v>
      </c>
      <c r="D9">
        <v>0</v>
      </c>
    </row>
    <row r="10" spans="2:4" x14ac:dyDescent="0.25">
      <c r="B10">
        <v>7</v>
      </c>
      <c r="C10">
        <v>0.10702634838360001</v>
      </c>
      <c r="D10">
        <v>0</v>
      </c>
    </row>
    <row r="11" spans="2:4" x14ac:dyDescent="0.25">
      <c r="B11">
        <v>8</v>
      </c>
      <c r="C11">
        <v>0.15935747536800002</v>
      </c>
      <c r="D11">
        <v>0</v>
      </c>
    </row>
    <row r="12" spans="2:4" x14ac:dyDescent="0.25">
      <c r="B12">
        <v>9</v>
      </c>
      <c r="C12">
        <v>7.5388344116399997E-2</v>
      </c>
      <c r="D12">
        <v>0</v>
      </c>
    </row>
    <row r="13" spans="2:4" x14ac:dyDescent="0.25">
      <c r="B13">
        <v>10</v>
      </c>
      <c r="C13">
        <v>0.1175334346716</v>
      </c>
      <c r="D13">
        <v>0</v>
      </c>
    </row>
    <row r="14" spans="2:4" x14ac:dyDescent="0.25">
      <c r="B14">
        <v>11</v>
      </c>
      <c r="C14">
        <v>0.1386935390016</v>
      </c>
      <c r="D14">
        <v>0</v>
      </c>
    </row>
    <row r="15" spans="2:4" x14ac:dyDescent="0.25">
      <c r="B15">
        <v>12</v>
      </c>
      <c r="C15">
        <v>0.12812808001199999</v>
      </c>
      <c r="D15">
        <v>0</v>
      </c>
    </row>
    <row r="16" spans="2:4" x14ac:dyDescent="0.25">
      <c r="B16">
        <v>13</v>
      </c>
      <c r="C16">
        <v>0.12812808001199999</v>
      </c>
      <c r="D16">
        <v>0</v>
      </c>
    </row>
    <row r="17" spans="2:4" x14ac:dyDescent="0.25">
      <c r="B17">
        <v>14</v>
      </c>
      <c r="C17">
        <v>0.16814256695879998</v>
      </c>
      <c r="D17">
        <v>0</v>
      </c>
    </row>
    <row r="18" spans="2:4" x14ac:dyDescent="0.25">
      <c r="B18">
        <v>15</v>
      </c>
      <c r="C18">
        <v>0.16814256695879998</v>
      </c>
      <c r="D18">
        <v>0</v>
      </c>
    </row>
    <row r="19" spans="2:4" x14ac:dyDescent="0.25">
      <c r="B19">
        <v>16</v>
      </c>
      <c r="C19">
        <v>0.2197148488224</v>
      </c>
      <c r="D19">
        <v>0</v>
      </c>
    </row>
    <row r="20" spans="2:4" x14ac:dyDescent="0.25">
      <c r="B20">
        <v>17</v>
      </c>
      <c r="C20">
        <v>0.25692744609239998</v>
      </c>
      <c r="D20">
        <v>0</v>
      </c>
    </row>
    <row r="21" spans="2:4" x14ac:dyDescent="0.25">
      <c r="B21">
        <v>18</v>
      </c>
      <c r="C21">
        <v>0.124187922654</v>
      </c>
      <c r="D21">
        <v>0</v>
      </c>
    </row>
    <row r="22" spans="2:4" x14ac:dyDescent="0.25">
      <c r="B22">
        <v>19</v>
      </c>
      <c r="C22">
        <v>0.19041175261919999</v>
      </c>
      <c r="D22">
        <v>0</v>
      </c>
    </row>
    <row r="23" spans="2:4" x14ac:dyDescent="0.25">
      <c r="B23">
        <v>20</v>
      </c>
      <c r="C23">
        <v>0.22380093793440001</v>
      </c>
      <c r="D23">
        <v>0</v>
      </c>
    </row>
    <row r="24" spans="2:4" x14ac:dyDescent="0.25">
      <c r="B24">
        <v>21</v>
      </c>
      <c r="C24">
        <v>0.20707715892600001</v>
      </c>
      <c r="D24">
        <v>0</v>
      </c>
    </row>
    <row r="25" spans="2:4" x14ac:dyDescent="0.25">
      <c r="B25">
        <v>22</v>
      </c>
      <c r="C25">
        <v>0.20701878622440001</v>
      </c>
      <c r="D25">
        <v>0</v>
      </c>
    </row>
    <row r="26" spans="2:4" x14ac:dyDescent="0.25">
      <c r="B26">
        <v>23</v>
      </c>
      <c r="C26">
        <v>0.26515799701799997</v>
      </c>
      <c r="D26">
        <v>0</v>
      </c>
    </row>
    <row r="27" spans="2:4" x14ac:dyDescent="0.25">
      <c r="B27">
        <v>24</v>
      </c>
      <c r="C27">
        <v>0.2650996243164</v>
      </c>
      <c r="D27">
        <v>0</v>
      </c>
    </row>
    <row r="28" spans="2:4" x14ac:dyDescent="0.25">
      <c r="B28">
        <v>25</v>
      </c>
      <c r="C28">
        <v>0.34264775839199996</v>
      </c>
      <c r="D28">
        <v>0</v>
      </c>
    </row>
    <row r="29" spans="2:4" x14ac:dyDescent="0.25">
      <c r="B29">
        <v>26</v>
      </c>
      <c r="C29">
        <v>0.34293962189999999</v>
      </c>
      <c r="D29">
        <v>0</v>
      </c>
    </row>
    <row r="30" spans="2:4" x14ac:dyDescent="0.25">
      <c r="B30">
        <v>27</v>
      </c>
      <c r="C30">
        <v>0.44129762409599999</v>
      </c>
      <c r="D30">
        <v>0</v>
      </c>
    </row>
    <row r="31" spans="2:4" x14ac:dyDescent="0.25">
      <c r="B31">
        <v>28</v>
      </c>
      <c r="C31">
        <v>0.44100576058799995</v>
      </c>
      <c r="D31">
        <v>0</v>
      </c>
    </row>
    <row r="32" spans="2:4" x14ac:dyDescent="0.25">
      <c r="B32">
        <v>29</v>
      </c>
      <c r="C32">
        <v>0.56884197709200002</v>
      </c>
      <c r="D32">
        <v>0</v>
      </c>
    </row>
    <row r="33" spans="2:4" x14ac:dyDescent="0.25">
      <c r="B33">
        <v>30</v>
      </c>
      <c r="C33">
        <v>0.65815221053999995</v>
      </c>
      <c r="D33">
        <v>0</v>
      </c>
    </row>
    <row r="34" spans="2:4" x14ac:dyDescent="0.25">
      <c r="B34">
        <v>31</v>
      </c>
      <c r="C34">
        <v>0.326011538436</v>
      </c>
      <c r="D34">
        <v>0</v>
      </c>
    </row>
    <row r="35" spans="2:4" x14ac:dyDescent="0.25">
      <c r="B35">
        <v>32</v>
      </c>
      <c r="C35">
        <v>0.49120628396400001</v>
      </c>
      <c r="D35">
        <v>0</v>
      </c>
    </row>
    <row r="36" spans="2:4" x14ac:dyDescent="0.25">
      <c r="B36">
        <v>33</v>
      </c>
      <c r="C36">
        <v>0.574387383744</v>
      </c>
      <c r="D36">
        <v>0</v>
      </c>
    </row>
    <row r="37" spans="2:4" x14ac:dyDescent="0.25">
      <c r="B37">
        <v>34</v>
      </c>
      <c r="C37">
        <v>0.53265090209999999</v>
      </c>
      <c r="D37">
        <v>0</v>
      </c>
    </row>
    <row r="38" spans="2:4" x14ac:dyDescent="0.25">
      <c r="B38">
        <v>35</v>
      </c>
      <c r="C38">
        <v>0.53235903859199996</v>
      </c>
      <c r="D38">
        <v>0</v>
      </c>
    </row>
    <row r="39" spans="2:4" x14ac:dyDescent="0.25">
      <c r="B39">
        <v>36</v>
      </c>
      <c r="C39">
        <v>0.68150129118000002</v>
      </c>
      <c r="D39">
        <v>0</v>
      </c>
    </row>
    <row r="40" spans="2:4" x14ac:dyDescent="0.25">
      <c r="B40">
        <v>37</v>
      </c>
      <c r="C40">
        <v>0.68150129118000002</v>
      </c>
      <c r="D40">
        <v>0</v>
      </c>
    </row>
    <row r="41" spans="2:4" x14ac:dyDescent="0.25">
      <c r="B41">
        <v>38</v>
      </c>
      <c r="C41">
        <v>0.86829393629999996</v>
      </c>
      <c r="D41">
        <v>0</v>
      </c>
    </row>
    <row r="42" spans="2:4" x14ac:dyDescent="0.25">
      <c r="B42">
        <v>39</v>
      </c>
      <c r="C42">
        <v>0.86800207279200003</v>
      </c>
      <c r="D42">
        <v>0</v>
      </c>
    </row>
    <row r="43" spans="2:4" x14ac:dyDescent="0.25">
      <c r="B43">
        <v>40</v>
      </c>
      <c r="C43">
        <v>1.114334873544</v>
      </c>
      <c r="D43">
        <v>0</v>
      </c>
    </row>
    <row r="44" spans="2:4" x14ac:dyDescent="0.25">
      <c r="B44">
        <v>41</v>
      </c>
      <c r="C44">
        <v>1.112875556004</v>
      </c>
      <c r="D44">
        <v>0</v>
      </c>
    </row>
    <row r="45" spans="2:4" x14ac:dyDescent="0.25">
      <c r="B45">
        <v>42</v>
      </c>
      <c r="C45">
        <v>1.4167054678319999</v>
      </c>
      <c r="D45">
        <v>0</v>
      </c>
    </row>
    <row r="46" spans="2:4" x14ac:dyDescent="0.25">
      <c r="B46">
        <v>43</v>
      </c>
      <c r="C46">
        <v>1.421667147468</v>
      </c>
      <c r="D46">
        <v>0</v>
      </c>
    </row>
    <row r="47" spans="2:4" x14ac:dyDescent="0.25">
      <c r="B47">
        <v>44</v>
      </c>
      <c r="C47">
        <v>1.8212282899200001</v>
      </c>
      <c r="D47">
        <v>0</v>
      </c>
    </row>
    <row r="48" spans="2:4" x14ac:dyDescent="0.25">
      <c r="B48">
        <v>45</v>
      </c>
      <c r="C48">
        <v>1.8101374766159999</v>
      </c>
      <c r="D48">
        <v>0</v>
      </c>
    </row>
    <row r="49" spans="2:4" x14ac:dyDescent="0.25">
      <c r="B49">
        <v>46</v>
      </c>
      <c r="C49">
        <v>2.3036786686439998</v>
      </c>
      <c r="D49">
        <v>0</v>
      </c>
    </row>
    <row r="50" spans="2:4" x14ac:dyDescent="0.25">
      <c r="B50">
        <v>47</v>
      </c>
      <c r="C50">
        <v>2.3045542591679999</v>
      </c>
      <c r="D50">
        <v>0</v>
      </c>
    </row>
    <row r="51" spans="2:4" x14ac:dyDescent="0.25">
      <c r="B51">
        <v>48</v>
      </c>
      <c r="C51">
        <v>2.9215537150799999</v>
      </c>
      <c r="D51">
        <v>0</v>
      </c>
    </row>
    <row r="52" spans="2:4" x14ac:dyDescent="0.25">
      <c r="B52">
        <v>49</v>
      </c>
      <c r="C52">
        <v>2.9390655255600002</v>
      </c>
      <c r="D52">
        <v>0</v>
      </c>
    </row>
    <row r="53" spans="2:4" x14ac:dyDescent="0.25">
      <c r="B53">
        <v>50</v>
      </c>
      <c r="C53">
        <v>3.7533647128799998</v>
      </c>
      <c r="D53">
        <v>0</v>
      </c>
    </row>
    <row r="54" spans="2:4" x14ac:dyDescent="0.25">
      <c r="B54">
        <v>51</v>
      </c>
      <c r="C54">
        <v>3.77379515844</v>
      </c>
      <c r="D54">
        <v>0</v>
      </c>
    </row>
    <row r="55" spans="2:4" x14ac:dyDescent="0.25">
      <c r="B55">
        <v>52</v>
      </c>
      <c r="C55">
        <v>4.7457006400799999</v>
      </c>
      <c r="D55">
        <v>0</v>
      </c>
    </row>
    <row r="56" spans="2:4" x14ac:dyDescent="0.25">
      <c r="B56">
        <v>53</v>
      </c>
      <c r="C56">
        <v>4.7661310856399997</v>
      </c>
      <c r="D56">
        <v>0</v>
      </c>
    </row>
    <row r="57" spans="2:4" x14ac:dyDescent="0.25">
      <c r="B57">
        <v>54</v>
      </c>
      <c r="C57">
        <v>6.1466454784799991</v>
      </c>
      <c r="D57">
        <v>0</v>
      </c>
    </row>
    <row r="58" spans="2:4" x14ac:dyDescent="0.25">
      <c r="B58">
        <v>55</v>
      </c>
      <c r="C58">
        <v>6.1524827486399998</v>
      </c>
      <c r="D58">
        <v>0</v>
      </c>
    </row>
    <row r="59" spans="2:4" x14ac:dyDescent="0.25">
      <c r="B59">
        <v>56</v>
      </c>
      <c r="C59">
        <v>7.7781624881999996</v>
      </c>
      <c r="D59">
        <v>0</v>
      </c>
    </row>
    <row r="60" spans="2:4" x14ac:dyDescent="0.25">
      <c r="B60">
        <v>57</v>
      </c>
      <c r="C60">
        <v>7.8452910950399994</v>
      </c>
      <c r="D60">
        <v>0</v>
      </c>
    </row>
    <row r="61" spans="2:4" x14ac:dyDescent="0.25">
      <c r="B61">
        <v>58</v>
      </c>
      <c r="C61">
        <v>9.9875692437599994</v>
      </c>
      <c r="D61">
        <v>0</v>
      </c>
    </row>
    <row r="62" spans="2:4" x14ac:dyDescent="0.25">
      <c r="B62">
        <v>59</v>
      </c>
      <c r="C62">
        <v>9.6781939252799987</v>
      </c>
      <c r="D62">
        <v>0</v>
      </c>
    </row>
    <row r="63" spans="2:4" x14ac:dyDescent="0.25">
      <c r="B63">
        <v>60</v>
      </c>
      <c r="C63">
        <v>12.847831622160001</v>
      </c>
      <c r="D63">
        <v>0</v>
      </c>
    </row>
    <row r="64" spans="2:4" x14ac:dyDescent="0.25">
      <c r="B64">
        <v>61</v>
      </c>
      <c r="C64">
        <v>12.774865745160001</v>
      </c>
      <c r="D64">
        <v>0</v>
      </c>
    </row>
    <row r="65" spans="2:4" x14ac:dyDescent="0.25">
      <c r="B65">
        <v>62</v>
      </c>
      <c r="C65">
        <v>16.122540181920002</v>
      </c>
      <c r="D65">
        <v>0</v>
      </c>
    </row>
    <row r="66" spans="2:4" x14ac:dyDescent="0.25">
      <c r="B66">
        <v>63</v>
      </c>
      <c r="C66">
        <v>15.66723310944</v>
      </c>
      <c r="D66">
        <v>0</v>
      </c>
    </row>
    <row r="67" spans="2:4" x14ac:dyDescent="0.25">
      <c r="B67">
        <v>64</v>
      </c>
      <c r="C67">
        <v>19.8904980702</v>
      </c>
      <c r="D67">
        <v>0</v>
      </c>
    </row>
    <row r="68" spans="2:4" x14ac:dyDescent="0.25">
      <c r="B68">
        <v>65</v>
      </c>
      <c r="C68">
        <v>19.919684420999999</v>
      </c>
      <c r="D68">
        <v>0</v>
      </c>
    </row>
    <row r="69" spans="2:4" x14ac:dyDescent="0.25">
      <c r="B69">
        <v>66</v>
      </c>
      <c r="C69">
        <v>27.105363987960001</v>
      </c>
      <c r="D69">
        <v>0</v>
      </c>
    </row>
    <row r="70" spans="2:4" x14ac:dyDescent="0.25">
      <c r="B70">
        <v>67</v>
      </c>
      <c r="C70">
        <v>33.272439911999996</v>
      </c>
      <c r="D70">
        <v>0</v>
      </c>
    </row>
    <row r="71" spans="2:4" x14ac:dyDescent="0.25">
      <c r="B71">
        <v>68</v>
      </c>
      <c r="C71">
        <v>16.157563802879999</v>
      </c>
      <c r="D71">
        <v>0</v>
      </c>
    </row>
    <row r="72" spans="2:4" x14ac:dyDescent="0.25">
      <c r="B72">
        <v>69</v>
      </c>
      <c r="C72">
        <v>24.204240718440001</v>
      </c>
      <c r="D72">
        <v>0</v>
      </c>
    </row>
    <row r="73" spans="2:4" x14ac:dyDescent="0.25">
      <c r="B73">
        <v>70</v>
      </c>
      <c r="C73">
        <v>29.332282553999999</v>
      </c>
      <c r="D73">
        <v>0</v>
      </c>
    </row>
    <row r="74" spans="2:4" x14ac:dyDescent="0.25">
      <c r="B74">
        <v>71</v>
      </c>
      <c r="C74">
        <v>26.530392877200001</v>
      </c>
      <c r="D74">
        <v>0</v>
      </c>
    </row>
    <row r="75" spans="2:4" x14ac:dyDescent="0.25">
      <c r="B75">
        <v>72</v>
      </c>
      <c r="C75">
        <v>26.52747424212</v>
      </c>
      <c r="D75">
        <v>0</v>
      </c>
    </row>
    <row r="76" spans="2:4" x14ac:dyDescent="0.25">
      <c r="B76">
        <v>73</v>
      </c>
      <c r="C76">
        <v>30.353804831999998</v>
      </c>
      <c r="D76">
        <v>0</v>
      </c>
    </row>
    <row r="77" spans="2:4" x14ac:dyDescent="0.25">
      <c r="B77">
        <v>74</v>
      </c>
      <c r="C77">
        <v>36.191074991999997</v>
      </c>
      <c r="D77">
        <v>0</v>
      </c>
    </row>
    <row r="78" spans="2:4" x14ac:dyDescent="0.25">
      <c r="B78">
        <v>75</v>
      </c>
      <c r="C78">
        <v>18.86313852204</v>
      </c>
      <c r="D78">
        <v>0</v>
      </c>
    </row>
    <row r="79" spans="2:4" x14ac:dyDescent="0.25">
      <c r="B79">
        <v>76</v>
      </c>
      <c r="C79">
        <v>28.01014086276</v>
      </c>
      <c r="D79">
        <v>0</v>
      </c>
    </row>
    <row r="80" spans="2:4" x14ac:dyDescent="0.25">
      <c r="B80">
        <v>77</v>
      </c>
      <c r="C80">
        <v>32.513594791199999</v>
      </c>
      <c r="D80">
        <v>0</v>
      </c>
    </row>
    <row r="81" spans="2:4" x14ac:dyDescent="0.25">
      <c r="B81">
        <v>78</v>
      </c>
      <c r="C81">
        <v>34.731757451999997</v>
      </c>
      <c r="D81">
        <v>0</v>
      </c>
    </row>
    <row r="82" spans="2:4" x14ac:dyDescent="0.25">
      <c r="B82">
        <v>79</v>
      </c>
      <c r="C82">
        <v>44.304880514400004</v>
      </c>
      <c r="D82">
        <v>0</v>
      </c>
    </row>
    <row r="83" spans="2:4" x14ac:dyDescent="0.25">
      <c r="B83">
        <v>80</v>
      </c>
      <c r="C83">
        <v>48.507715029599993</v>
      </c>
      <c r="D83">
        <v>0</v>
      </c>
    </row>
    <row r="84" spans="2:4" x14ac:dyDescent="0.25">
      <c r="B84">
        <v>81</v>
      </c>
      <c r="C84">
        <v>25.03897035132</v>
      </c>
      <c r="D84">
        <v>0</v>
      </c>
    </row>
    <row r="85" spans="2:4" x14ac:dyDescent="0.25">
      <c r="B85">
        <v>82</v>
      </c>
      <c r="C85">
        <v>38.0298150924</v>
      </c>
      <c r="D85">
        <v>0</v>
      </c>
    </row>
    <row r="86" spans="2:4" x14ac:dyDescent="0.25">
      <c r="B86">
        <v>83</v>
      </c>
      <c r="C86">
        <v>42.466140414000002</v>
      </c>
      <c r="D86">
        <v>0</v>
      </c>
    </row>
    <row r="87" spans="2:4" x14ac:dyDescent="0.25">
      <c r="B87">
        <v>84</v>
      </c>
      <c r="C87">
        <v>42.436954063199998</v>
      </c>
      <c r="D87">
        <v>0</v>
      </c>
    </row>
    <row r="88" spans="2:4" x14ac:dyDescent="0.25">
      <c r="B88">
        <v>85</v>
      </c>
      <c r="C88">
        <v>54.023935330800001</v>
      </c>
      <c r="D88">
        <v>0</v>
      </c>
    </row>
    <row r="89" spans="2:4" x14ac:dyDescent="0.25">
      <c r="B89">
        <v>86</v>
      </c>
      <c r="C89">
        <v>54.111494383200004</v>
      </c>
      <c r="D89">
        <v>0</v>
      </c>
    </row>
    <row r="90" spans="2:4" x14ac:dyDescent="0.25">
      <c r="B90">
        <v>87</v>
      </c>
      <c r="C90">
        <v>68.646297081599997</v>
      </c>
      <c r="D90">
        <v>0</v>
      </c>
    </row>
    <row r="91" spans="2:4" x14ac:dyDescent="0.25">
      <c r="B91">
        <v>88</v>
      </c>
      <c r="C91">
        <v>68.763042484799996</v>
      </c>
      <c r="D91">
        <v>0</v>
      </c>
    </row>
    <row r="92" spans="2:4" x14ac:dyDescent="0.25">
      <c r="B92">
        <v>89</v>
      </c>
      <c r="C92">
        <v>87.617425101599991</v>
      </c>
      <c r="D92">
        <v>0</v>
      </c>
    </row>
    <row r="93" spans="2:4" x14ac:dyDescent="0.25">
      <c r="B93">
        <v>90</v>
      </c>
      <c r="C93">
        <v>86.56671647280001</v>
      </c>
      <c r="D93">
        <v>0</v>
      </c>
    </row>
    <row r="94" spans="2:4" x14ac:dyDescent="0.25">
      <c r="B94">
        <v>91</v>
      </c>
      <c r="C94">
        <v>111.054064794</v>
      </c>
      <c r="D94">
        <v>0</v>
      </c>
    </row>
    <row r="95" spans="2:4" x14ac:dyDescent="0.25">
      <c r="B95">
        <v>92</v>
      </c>
      <c r="C95">
        <v>112.1631461244</v>
      </c>
      <c r="D95">
        <v>0</v>
      </c>
    </row>
    <row r="96" spans="2:4" x14ac:dyDescent="0.25">
      <c r="B96">
        <v>93</v>
      </c>
      <c r="C96">
        <v>141.29112422279999</v>
      </c>
      <c r="D96">
        <v>0</v>
      </c>
    </row>
    <row r="97" spans="2:4" x14ac:dyDescent="0.25">
      <c r="B97">
        <v>94</v>
      </c>
      <c r="C97">
        <v>141.61217408159999</v>
      </c>
      <c r="D97">
        <v>0</v>
      </c>
    </row>
    <row r="98" spans="2:4" x14ac:dyDescent="0.25">
      <c r="B98">
        <v>95</v>
      </c>
      <c r="C98">
        <v>219.189494508</v>
      </c>
      <c r="D98">
        <v>0</v>
      </c>
    </row>
    <row r="99" spans="2:4" x14ac:dyDescent="0.25">
      <c r="B99">
        <v>96</v>
      </c>
      <c r="C99">
        <v>110.23684697159999</v>
      </c>
      <c r="D99">
        <v>0</v>
      </c>
    </row>
    <row r="100" spans="2:4" x14ac:dyDescent="0.25">
      <c r="B100">
        <v>97</v>
      </c>
      <c r="C100">
        <v>164.52345945960002</v>
      </c>
      <c r="D100">
        <v>0</v>
      </c>
    </row>
    <row r="101" spans="2:4" x14ac:dyDescent="0.25">
      <c r="B101">
        <v>98</v>
      </c>
      <c r="C101">
        <v>191.60839300199999</v>
      </c>
      <c r="D101">
        <v>0</v>
      </c>
    </row>
    <row r="102" spans="2:4" x14ac:dyDescent="0.25">
      <c r="B102">
        <v>99</v>
      </c>
      <c r="C102">
        <v>177.91999447680001</v>
      </c>
      <c r="D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193.50550580399999</v>
      </c>
    </row>
    <row r="3" spans="2:9" x14ac:dyDescent="0.25">
      <c r="B3" s="18">
        <v>150</v>
      </c>
      <c r="C3" s="18">
        <v>200</v>
      </c>
      <c r="D3" s="1">
        <v>178.60295508552002</v>
      </c>
      <c r="E3" s="19" t="str">
        <f>IF(D3="","N/A",IF(OR(D3&lt;B3,D3&gt;C3),"FAIL","PASS"))</f>
        <v>PASS</v>
      </c>
      <c r="H3" t="s">
        <v>39</v>
      </c>
      <c r="I3">
        <v>175.93532262239998</v>
      </c>
    </row>
    <row r="4" spans="2:9" x14ac:dyDescent="0.25">
      <c r="H4" t="s">
        <v>40</v>
      </c>
      <c r="I4">
        <v>169.63107084960001</v>
      </c>
    </row>
    <row r="5" spans="2:9" x14ac:dyDescent="0.25">
      <c r="H5" t="s">
        <v>41</v>
      </c>
      <c r="I5">
        <v>177.86162177519998</v>
      </c>
    </row>
    <row r="6" spans="2:9" x14ac:dyDescent="0.25">
      <c r="B6" s="15" t="s">
        <v>23</v>
      </c>
      <c r="H6" t="s">
        <v>42</v>
      </c>
      <c r="I6">
        <v>176.08125437639998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0.1314901141295611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193.44713310239999</v>
      </c>
      <c r="J2" t="s">
        <v>26</v>
      </c>
    </row>
    <row r="3" spans="2:10" x14ac:dyDescent="0.25">
      <c r="B3" s="18">
        <v>100</v>
      </c>
      <c r="C3" s="18"/>
      <c r="D3" s="1">
        <v>644.74708171206225</v>
      </c>
      <c r="E3" s="19" t="str">
        <f>IF(D3="","N/A",IF(OR(D3&lt;B3),"FAIL","PASS"))</f>
        <v>PASS</v>
      </c>
      <c r="I3">
        <v>0.30003568622400001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8.2918422622799998E-2</v>
      </c>
    </row>
    <row r="3" spans="2:9" x14ac:dyDescent="0.25">
      <c r="B3" s="18">
        <v>0.05</v>
      </c>
      <c r="C3" s="18">
        <v>0.1</v>
      </c>
      <c r="D3" s="1">
        <v>7.6404029124239992E-2</v>
      </c>
      <c r="E3" s="19" t="str">
        <f>IF(D3="","N/A",IF(OR(D3&lt;B3,D3&gt;C3),"FAIL","PASS"))</f>
        <v>PASS</v>
      </c>
      <c r="H3" t="s">
        <v>39</v>
      </c>
      <c r="I3">
        <v>7.5300785063999995E-2</v>
      </c>
    </row>
    <row r="4" spans="2:9" x14ac:dyDescent="0.25">
      <c r="H4" t="s">
        <v>40</v>
      </c>
      <c r="I4">
        <v>7.2557268088799989E-2</v>
      </c>
    </row>
    <row r="5" spans="2:9" x14ac:dyDescent="0.25">
      <c r="H5" t="s">
        <v>41</v>
      </c>
      <c r="I5">
        <v>7.6293120991200003E-2</v>
      </c>
    </row>
    <row r="6" spans="2:9" x14ac:dyDescent="0.25">
      <c r="H6" t="s">
        <v>42</v>
      </c>
      <c r="I6">
        <v>7.4950548854399987E-2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193.5638785056</v>
      </c>
      <c r="J2">
        <v>68.441992626000001</v>
      </c>
      <c r="K2">
        <v>169.80618895439997</v>
      </c>
      <c r="L2">
        <v>58.693751458799994</v>
      </c>
    </row>
    <row r="3" spans="2:12" x14ac:dyDescent="0.25">
      <c r="B3" s="18">
        <v>50</v>
      </c>
      <c r="C3" s="18"/>
      <c r="D3" s="1">
        <v>53.3526492624</v>
      </c>
      <c r="E3" s="19" t="str">
        <f>IF(D3="","N/A",IF(OR(D3&lt;B3),"FAIL","PASS"))</f>
        <v>PASS</v>
      </c>
      <c r="H3" t="s">
        <v>39</v>
      </c>
      <c r="I3">
        <v>175.93532262239998</v>
      </c>
      <c r="J3">
        <v>63.8889219012</v>
      </c>
      <c r="K3">
        <v>163.9689187944</v>
      </c>
      <c r="L3">
        <v>59.861205490799996</v>
      </c>
    </row>
    <row r="4" spans="2:12" x14ac:dyDescent="0.25">
      <c r="H4" t="s">
        <v>40</v>
      </c>
      <c r="I4">
        <v>169.68944355119999</v>
      </c>
      <c r="J4">
        <v>62.166927203999997</v>
      </c>
      <c r="K4">
        <v>160.37899764599999</v>
      </c>
      <c r="L4">
        <v>57.788974584000002</v>
      </c>
    </row>
    <row r="5" spans="2:12" x14ac:dyDescent="0.25">
      <c r="H5" t="s">
        <v>41</v>
      </c>
      <c r="I5">
        <v>178.00755352919998</v>
      </c>
      <c r="J5">
        <v>69.872123815199998</v>
      </c>
      <c r="K5">
        <v>159.29910266639999</v>
      </c>
      <c r="L5">
        <v>54.490916943599998</v>
      </c>
    </row>
    <row r="6" spans="2:12" x14ac:dyDescent="0.25">
      <c r="H6" t="s">
        <v>42</v>
      </c>
      <c r="I6">
        <v>176.16881342880001</v>
      </c>
      <c r="J6">
        <v>67.683147505199997</v>
      </c>
      <c r="K6">
        <v>160.1163204888</v>
      </c>
      <c r="L6">
        <v>53.3526492624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193.3303876992</v>
      </c>
      <c r="J2">
        <v>68.500365327599994</v>
      </c>
      <c r="K2">
        <v>169.86456165600001</v>
      </c>
      <c r="L2">
        <v>58.781310511199997</v>
      </c>
    </row>
    <row r="3" spans="2:12" x14ac:dyDescent="0.25">
      <c r="B3" s="18">
        <v>20</v>
      </c>
      <c r="C3" s="18"/>
      <c r="D3" s="1">
        <v>65.770092859430036</v>
      </c>
      <c r="E3" s="19" t="str">
        <f>IF(D3="","N/A",IF(OR(D3&lt;B3),"FAIL","PASS"))</f>
        <v>PASS</v>
      </c>
      <c r="G3" t="s">
        <v>38</v>
      </c>
      <c r="H3" t="s">
        <v>27</v>
      </c>
      <c r="I3">
        <v>0.30149500376399996</v>
      </c>
      <c r="J3">
        <v>0.33389185315199998</v>
      </c>
      <c r="K3">
        <v>0.31258581706799998</v>
      </c>
      <c r="L3">
        <v>0.88084406714399988</v>
      </c>
    </row>
    <row r="4" spans="2:12" x14ac:dyDescent="0.25">
      <c r="G4" t="s">
        <v>39</v>
      </c>
      <c r="H4" t="s">
        <v>26</v>
      </c>
      <c r="I4">
        <v>175.9645089732</v>
      </c>
      <c r="J4">
        <v>63.976480953599996</v>
      </c>
      <c r="K4">
        <v>163.9689187944</v>
      </c>
      <c r="L4">
        <v>59.948764543199999</v>
      </c>
    </row>
    <row r="5" spans="2:12" x14ac:dyDescent="0.25">
      <c r="G5" t="s">
        <v>39</v>
      </c>
      <c r="H5" t="s">
        <v>27</v>
      </c>
      <c r="I5">
        <v>0.28579274703359997</v>
      </c>
      <c r="J5">
        <v>0.31200209005199997</v>
      </c>
      <c r="K5">
        <v>0.29565773360399994</v>
      </c>
      <c r="L5">
        <v>0.91148973548400003</v>
      </c>
    </row>
    <row r="6" spans="2:12" x14ac:dyDescent="0.25">
      <c r="G6" t="s">
        <v>40</v>
      </c>
      <c r="H6" t="s">
        <v>26</v>
      </c>
      <c r="I6">
        <v>169.80618895439997</v>
      </c>
      <c r="J6">
        <v>62.2544862564</v>
      </c>
      <c r="K6">
        <v>160.40818399680001</v>
      </c>
      <c r="L6">
        <v>57.905719987200001</v>
      </c>
    </row>
    <row r="7" spans="2:12" x14ac:dyDescent="0.25">
      <c r="G7" t="s">
        <v>40</v>
      </c>
      <c r="H7" t="s">
        <v>27</v>
      </c>
      <c r="I7">
        <v>0.25818245917679999</v>
      </c>
      <c r="J7">
        <v>0.30091127674799995</v>
      </c>
      <c r="K7">
        <v>0.2851798336668</v>
      </c>
      <c r="L7">
        <v>0.87004511734799994</v>
      </c>
    </row>
    <row r="8" spans="2:12" x14ac:dyDescent="0.25">
      <c r="G8" t="s">
        <v>41</v>
      </c>
      <c r="H8" t="s">
        <v>26</v>
      </c>
      <c r="I8">
        <v>178.03673988</v>
      </c>
      <c r="J8">
        <v>69.959682867599994</v>
      </c>
      <c r="K8">
        <v>159.44503442039999</v>
      </c>
      <c r="L8">
        <v>54.607662346799998</v>
      </c>
    </row>
    <row r="9" spans="2:12" x14ac:dyDescent="0.25">
      <c r="G9" t="s">
        <v>41</v>
      </c>
      <c r="H9" t="s">
        <v>27</v>
      </c>
      <c r="I9">
        <v>0.33535117069199999</v>
      </c>
      <c r="J9">
        <v>0.33972912331199995</v>
      </c>
      <c r="K9">
        <v>0.31258581706799998</v>
      </c>
      <c r="L9">
        <v>0.78482097301200004</v>
      </c>
    </row>
    <row r="10" spans="2:12" x14ac:dyDescent="0.25">
      <c r="G10" t="s">
        <v>42</v>
      </c>
      <c r="H10" t="s">
        <v>26</v>
      </c>
      <c r="I10">
        <v>176.31474518280001</v>
      </c>
      <c r="J10">
        <v>67.770706557599993</v>
      </c>
      <c r="K10">
        <v>160.37899764599999</v>
      </c>
      <c r="L10">
        <v>53.440208314799996</v>
      </c>
    </row>
    <row r="11" spans="2:12" x14ac:dyDescent="0.25">
      <c r="G11" t="s">
        <v>42</v>
      </c>
      <c r="H11" t="s">
        <v>27</v>
      </c>
      <c r="I11">
        <v>0.27233783931479999</v>
      </c>
      <c r="J11">
        <v>0.32980576403999995</v>
      </c>
      <c r="K11">
        <v>0.29244723501600001</v>
      </c>
      <c r="L11">
        <v>0.81138055223999994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2024-12-10T07:06:29Z</dcterms:modified>
</cp:coreProperties>
</file>