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253BCF9-F60C-4CD0-AA10-A07D8657A78A}" xr6:coauthVersionLast="47" xr6:coauthVersionMax="47" xr10:uidLastSave="{00000000-0000-0000-0000-000000000000}"/>
  <bookViews>
    <workbookView minimized="1" xWindow="3420" yWindow="1485" windowWidth="17910" windowHeight="12315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<sst xmlns="http://schemas.openxmlformats.org/spreadsheetml/2006/main" count="171" uniqueCount="101">
  <si>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</si>
  <si>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</si>
  <si>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</si>
  <si>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</si>
  <si>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</si>
  <si>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</si>
  <si>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</si>
  <si>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</si>
  <si>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</si>
  <si>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</si>
  <si>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</si>
  <si>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</si>
  <si>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</si>
  <si>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</si>
  <si>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</si>
  <si>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</si>
  <si>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</si>
  <si>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</si>
  <si>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</si>
  <si>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</si>
  <si>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</si>
  <si>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</si>
  <si>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</si>
  <si>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</si>
  <si>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</si>
  <si>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</si>
  <si>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</si>
  <si>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</si>
  <si>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</si>
  <si>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</si>
  <si>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</si>
  <si>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</si>
  <si>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</si>
  <si>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</si>
  <si>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</si>
  <si>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</si>
  <si>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</si>
  <si>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</si>
  <si>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</si>
  <si>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</si>
  <si>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</si>
  <si>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</si>
  <si>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</si>
  <si>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</si>
  <si>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</si>
  <si>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</si>
  <si>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</si>
  <si>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</si>
  <si>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</si>
  <si>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</si>
  <si>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</si>
  <si>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</si>
  <si>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</si>
  <si>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</si>
  <si>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</si>
  <si>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</si>
  <si>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</si>
  <si>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</si>
  <si>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</si>
  <si>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</si>
  <si>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</si>
  <si>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</si>
  <si>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</si>
  <si>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</si>
  <si>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</si>
  <si>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</si>
  <si>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</si>
  <si>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</si>
  <si>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</si>
  <si>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</si>
  <si>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</si>
  <si>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</si>
  <si>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</si>
  <si>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</si>
  <si>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</si>
  <si>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</si>
  <si>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</si>
  <si>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</si>
  <si>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</si>
  <si>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</si>
  <si>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</si>
  <si>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</si>
  <si>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</si>
  <si>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</si>
  <si>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</si>
  <si>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</si>
  <si>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</si>
  <si>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</si>
  <si>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</si>
  <si>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</si>
  <si>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</si>
  <si>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</si>
  <si>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</si>
  <si>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</si>
  <si>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</si>
  <si>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</si>
  <si>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</si>
  <si>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</si>
  <si>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</si>
  <si>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</si>
  <si>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S24332947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</si>
</sst>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181.60914921791999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0.13509267986176557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705.35714285714289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0.1714</v>
      </c>
      <c r="E15" s="20">
        <f>ChromaticityCoordinates!G4</f>
        <v>0.50090000000000001</v>
      </c>
      <c r="F15" s="20" t="s">
        <v>49</v>
      </c>
      <c r="H15" s="26">
        <f>ChromaticityCoordinates!H4</f>
        <v>2.0672929158684822E-2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0.4511</v>
      </c>
      <c r="E16" s="20">
        <f>ChromaticityCoordinates!G5</f>
        <v>0.52839999999999998</v>
      </c>
      <c r="F16" s="20" t="s">
        <v>49</v>
      </c>
      <c r="H16" s="26">
        <f>ChromaticityCoordinates!H5</f>
        <v>4.1231056256172061E-4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0.1198</v>
      </c>
      <c r="E17" s="20">
        <f>ChromaticityCoordinates!G6</f>
        <v>0.56210000000000004</v>
      </c>
      <c r="F17" s="20" t="s">
        <v>49</v>
      </c>
      <c r="H17" s="26">
        <f>ChromaticityCoordinates!H6</f>
        <v>7.8006409993025584E-3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0.11700000000000001</v>
      </c>
      <c r="E18" s="20">
        <f>ChromaticityCoordinates!G7</f>
        <v>0.30819999999999997</v>
      </c>
      <c r="F18" s="20" t="s">
        <v>49</v>
      </c>
      <c r="H18" s="26">
        <f>ChromaticityCoordinates!H7</f>
        <v>2.5904439773907481E-2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7.6293120991200003E-2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53.965562629200001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62.436889936048466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7.6876848007200002E-2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0.1330605732972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0.16396891879439998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0.2135857151544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0.27283400727839996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0.34906875556799999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0.42349395010800001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0.54549289645199994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0.69726192061199987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0.88814065484400007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1.1382676811999999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1.4511453617760002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1.8524576852760002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2.3626350972600001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2.9916009569999997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3.8059001443199998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4.8770392186800002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6.1524827486399998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7.8540470002799996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9.9554642578799992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12.970414295519999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16.44359004072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20.28743244108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25.850350903559999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33.651862472399998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39.314014527599994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51.105300250799999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65.202307687200005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83.035168025999994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105.2459809848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133.17731870040001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181.7142200808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0.1714</v>
      </c>
      <c r="G4" s="4">
        <v>0.50090000000000001</v>
      </c>
      <c r="H4" s="3">
        <f>IF(OR((F4=""),(G4="")),"",SQRT((F4-C4)^2+(G4-D4)^2))</f>
        <v>2.0672929158684822E-2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-5.5999999999999939E-3</v>
      </c>
      <c r="O4" s="3">
        <f>IF(G4="","",G4-D4)</f>
        <v>1.9900000000000029E-2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0.4511</v>
      </c>
      <c r="G5" s="4">
        <v>0.52839999999999998</v>
      </c>
      <c r="H5" s="3">
        <f t="shared" ref="H5:H7" si="0">IF(OR((F5=""),(G5="")),"",SQRT((F5-C5)^2+(G5-D5)^2))</f>
        <v>4.1231056256172061E-4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9.9999999999988987E-5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0.1198</v>
      </c>
      <c r="G6" s="4">
        <v>0.56210000000000004</v>
      </c>
      <c r="H6" s="3">
        <f t="shared" si="0"/>
        <v>7.8006409993025584E-3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7.8000000000000014E-3</v>
      </c>
      <c r="O6" s="3">
        <f t="shared" ref="O6:O7" si="6">IF(G6="","",G6-D6)</f>
        <v>9.9999999999988987E-5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0.11700000000000001</v>
      </c>
      <c r="G7" s="3">
        <v>0.30819999999999997</v>
      </c>
      <c r="H7" s="3">
        <f t="shared" si="0"/>
        <v>2.5904439773907481E-2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-5.9999999999999915E-3</v>
      </c>
      <c r="O7" s="3">
        <f t="shared" si="6"/>
        <v>2.52E-2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198.20450828279999</v>
      </c>
      <c r="F3" s="8"/>
    </row>
    <row r="4" spans="2:6" x14ac:dyDescent="0.25">
      <c r="B4" s="1" t="s">
        <v>39</v>
      </c>
      <c r="C4" s="18"/>
      <c r="D4" s="18"/>
      <c r="E4" s="1">
        <v>177.62813096880001</v>
      </c>
      <c r="F4" s="8"/>
    </row>
    <row r="5" spans="2:6" x14ac:dyDescent="0.25">
      <c r="B5" s="1" t="s">
        <v>40</v>
      </c>
      <c r="C5" s="18"/>
      <c r="D5" s="18"/>
      <c r="E5" s="1">
        <v>173.4252964536</v>
      </c>
      <c r="F5" s="8"/>
    </row>
    <row r="6" spans="2:6" x14ac:dyDescent="0.25">
      <c r="B6" s="1" t="s">
        <v>41</v>
      </c>
      <c r="C6" s="18"/>
      <c r="D6" s="18"/>
      <c r="E6" s="1">
        <v>181.33479752039997</v>
      </c>
      <c r="F6" s="8"/>
    </row>
    <row r="7" spans="2:6" x14ac:dyDescent="0.25">
      <c r="B7" s="1" t="s">
        <v>42</v>
      </c>
      <c r="C7" s="18"/>
      <c r="D7" s="18"/>
      <c r="E7" s="1">
        <v>177.77406272280001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1" workbookViewId="0">
      <selection activeCell="D85" sqref="D85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9.5468553466799999E-2</v>
      </c>
      <c r="D4">
        <v>0</v>
      </c>
    </row>
    <row r="5" spans="2:4" x14ac:dyDescent="0.25">
      <c r="B5">
        <v>2</v>
      </c>
      <c r="C5">
        <v>4.4596744022399999E-2</v>
      </c>
      <c r="D5">
        <v>0</v>
      </c>
    </row>
    <row r="6" spans="2:4" x14ac:dyDescent="0.25">
      <c r="B6">
        <v>3</v>
      </c>
      <c r="C6">
        <v>6.9988869218400002E-2</v>
      </c>
      <c r="D6">
        <v>0</v>
      </c>
    </row>
    <row r="7" spans="2:4" x14ac:dyDescent="0.25">
      <c r="B7">
        <v>4</v>
      </c>
      <c r="C7">
        <v>8.2684931816399992E-2</v>
      </c>
      <c r="D7">
        <v>0</v>
      </c>
    </row>
    <row r="8" spans="2:4" x14ac:dyDescent="0.25">
      <c r="B8">
        <v>5</v>
      </c>
      <c r="C8">
        <v>7.6205561938800001E-2</v>
      </c>
      <c r="D8">
        <v>0</v>
      </c>
    </row>
    <row r="9" spans="2:4" x14ac:dyDescent="0.25">
      <c r="B9">
        <v>6</v>
      </c>
      <c r="C9">
        <v>7.6205561938800001E-2</v>
      </c>
      <c r="D9">
        <v>0</v>
      </c>
    </row>
    <row r="10" spans="2:4" x14ac:dyDescent="0.25">
      <c r="B10">
        <v>7</v>
      </c>
      <c r="C10">
        <v>0.1066177394724</v>
      </c>
      <c r="D10">
        <v>0</v>
      </c>
    </row>
    <row r="11" spans="2:4" x14ac:dyDescent="0.25">
      <c r="B11">
        <v>8</v>
      </c>
      <c r="C11">
        <v>0.1322725418256</v>
      </c>
      <c r="D11">
        <v>0</v>
      </c>
    </row>
    <row r="12" spans="2:4" x14ac:dyDescent="0.25">
      <c r="B12">
        <v>9</v>
      </c>
      <c r="C12">
        <v>0.1323309145272</v>
      </c>
      <c r="D12">
        <v>0</v>
      </c>
    </row>
    <row r="13" spans="2:4" x14ac:dyDescent="0.25">
      <c r="B13">
        <v>10</v>
      </c>
      <c r="C13">
        <v>0.17278319673599998</v>
      </c>
      <c r="D13">
        <v>0</v>
      </c>
    </row>
    <row r="14" spans="2:4" x14ac:dyDescent="0.25">
      <c r="B14">
        <v>11</v>
      </c>
      <c r="C14">
        <v>0.16329763272600001</v>
      </c>
      <c r="D14">
        <v>0</v>
      </c>
    </row>
    <row r="15" spans="2:4" x14ac:dyDescent="0.25">
      <c r="B15">
        <v>12</v>
      </c>
      <c r="C15">
        <v>0.16323926002440001</v>
      </c>
      <c r="D15">
        <v>0</v>
      </c>
    </row>
    <row r="16" spans="2:4" x14ac:dyDescent="0.25">
      <c r="B16">
        <v>13</v>
      </c>
      <c r="C16">
        <v>0.21265175192880001</v>
      </c>
      <c r="D16">
        <v>0</v>
      </c>
    </row>
    <row r="17" spans="2:4" x14ac:dyDescent="0.25">
      <c r="B17">
        <v>14</v>
      </c>
      <c r="C17">
        <v>0.21288524273520001</v>
      </c>
      <c r="D17">
        <v>0</v>
      </c>
    </row>
    <row r="18" spans="2:4" x14ac:dyDescent="0.25">
      <c r="B18">
        <v>15</v>
      </c>
      <c r="C18">
        <v>0.272016789456</v>
      </c>
      <c r="D18">
        <v>0</v>
      </c>
    </row>
    <row r="19" spans="2:4" x14ac:dyDescent="0.25">
      <c r="B19">
        <v>16</v>
      </c>
      <c r="C19">
        <v>0.27192923040360001</v>
      </c>
      <c r="D19">
        <v>0</v>
      </c>
    </row>
    <row r="20" spans="2:4" x14ac:dyDescent="0.25">
      <c r="B20">
        <v>17</v>
      </c>
      <c r="C20">
        <v>0.35111180012400001</v>
      </c>
      <c r="D20">
        <v>0</v>
      </c>
    </row>
    <row r="21" spans="2:4" x14ac:dyDescent="0.25">
      <c r="B21">
        <v>18</v>
      </c>
      <c r="C21">
        <v>0.348193165044</v>
      </c>
      <c r="D21">
        <v>0</v>
      </c>
    </row>
    <row r="22" spans="2:4" x14ac:dyDescent="0.25">
      <c r="B22">
        <v>19</v>
      </c>
      <c r="C22">
        <v>0.348193165044</v>
      </c>
      <c r="D22">
        <v>0</v>
      </c>
    </row>
    <row r="23" spans="2:4" x14ac:dyDescent="0.25">
      <c r="B23">
        <v>20</v>
      </c>
      <c r="C23">
        <v>0.44742675776399998</v>
      </c>
      <c r="D23">
        <v>0</v>
      </c>
    </row>
    <row r="24" spans="2:4" x14ac:dyDescent="0.25">
      <c r="B24">
        <v>21</v>
      </c>
      <c r="C24">
        <v>0.42232649607600004</v>
      </c>
      <c r="D24">
        <v>0</v>
      </c>
    </row>
    <row r="25" spans="2:4" x14ac:dyDescent="0.25">
      <c r="B25">
        <v>22</v>
      </c>
      <c r="C25">
        <v>0.42291022309199999</v>
      </c>
      <c r="D25">
        <v>0</v>
      </c>
    </row>
    <row r="26" spans="2:4" x14ac:dyDescent="0.25">
      <c r="B26">
        <v>23</v>
      </c>
      <c r="C26">
        <v>0.54374171540399996</v>
      </c>
      <c r="D26">
        <v>0</v>
      </c>
    </row>
    <row r="27" spans="2:4" x14ac:dyDescent="0.25">
      <c r="B27">
        <v>24</v>
      </c>
      <c r="C27">
        <v>0.54374171540399996</v>
      </c>
      <c r="D27">
        <v>0</v>
      </c>
    </row>
    <row r="28" spans="2:4" x14ac:dyDescent="0.25">
      <c r="B28">
        <v>25</v>
      </c>
      <c r="C28">
        <v>0.69492701254799993</v>
      </c>
      <c r="D28">
        <v>0</v>
      </c>
    </row>
    <row r="29" spans="2:4" x14ac:dyDescent="0.25">
      <c r="B29">
        <v>26</v>
      </c>
      <c r="C29">
        <v>0.695510739564</v>
      </c>
      <c r="D29">
        <v>0</v>
      </c>
    </row>
    <row r="30" spans="2:4" x14ac:dyDescent="0.25">
      <c r="B30">
        <v>27</v>
      </c>
      <c r="C30">
        <v>0.88668133730399989</v>
      </c>
      <c r="D30">
        <v>0</v>
      </c>
    </row>
    <row r="31" spans="2:4" x14ac:dyDescent="0.25">
      <c r="B31">
        <v>28</v>
      </c>
      <c r="C31">
        <v>0.88463829274799999</v>
      </c>
      <c r="D31">
        <v>0</v>
      </c>
    </row>
    <row r="32" spans="2:4" x14ac:dyDescent="0.25">
      <c r="B32">
        <v>29</v>
      </c>
      <c r="C32">
        <v>1.13534904612</v>
      </c>
      <c r="D32">
        <v>0</v>
      </c>
    </row>
    <row r="33" spans="2:4" x14ac:dyDescent="0.25">
      <c r="B33">
        <v>30</v>
      </c>
      <c r="C33">
        <v>1.1330141380559999</v>
      </c>
      <c r="D33">
        <v>0</v>
      </c>
    </row>
    <row r="34" spans="2:4" x14ac:dyDescent="0.25">
      <c r="B34">
        <v>31</v>
      </c>
      <c r="C34">
        <v>1.443556910568</v>
      </c>
      <c r="D34">
        <v>0</v>
      </c>
    </row>
    <row r="35" spans="2:4" x14ac:dyDescent="0.25">
      <c r="B35">
        <v>32</v>
      </c>
      <c r="C35">
        <v>1.4409301389960001</v>
      </c>
      <c r="D35">
        <v>0</v>
      </c>
    </row>
    <row r="36" spans="2:4" x14ac:dyDescent="0.25">
      <c r="B36">
        <v>33</v>
      </c>
      <c r="C36">
        <v>1.8495390501959998</v>
      </c>
      <c r="D36">
        <v>0</v>
      </c>
    </row>
    <row r="37" spans="2:4" x14ac:dyDescent="0.25">
      <c r="B37">
        <v>34</v>
      </c>
      <c r="C37">
        <v>1.844869234068</v>
      </c>
      <c r="D37">
        <v>0</v>
      </c>
    </row>
    <row r="38" spans="2:4" x14ac:dyDescent="0.25">
      <c r="B38">
        <v>35</v>
      </c>
      <c r="C38">
        <v>2.3562141000840002</v>
      </c>
      <c r="D38">
        <v>0</v>
      </c>
    </row>
    <row r="39" spans="2:4" x14ac:dyDescent="0.25">
      <c r="B39">
        <v>36</v>
      </c>
      <c r="C39">
        <v>2.3512524204479996</v>
      </c>
      <c r="D39">
        <v>0</v>
      </c>
    </row>
    <row r="40" spans="2:4" x14ac:dyDescent="0.25">
      <c r="B40">
        <v>37</v>
      </c>
      <c r="C40">
        <v>2.98284505176</v>
      </c>
      <c r="D40">
        <v>0</v>
      </c>
    </row>
    <row r="41" spans="2:4" x14ac:dyDescent="0.25">
      <c r="B41">
        <v>38</v>
      </c>
      <c r="C41">
        <v>2.9886823219199998</v>
      </c>
      <c r="D41">
        <v>0</v>
      </c>
    </row>
    <row r="42" spans="2:4" x14ac:dyDescent="0.25">
      <c r="B42">
        <v>39</v>
      </c>
      <c r="C42">
        <v>3.8059001443199998</v>
      </c>
      <c r="D42">
        <v>0</v>
      </c>
    </row>
    <row r="43" spans="2:4" x14ac:dyDescent="0.25">
      <c r="B43">
        <v>40</v>
      </c>
      <c r="C43">
        <v>3.82633058988</v>
      </c>
      <c r="D43">
        <v>0</v>
      </c>
    </row>
    <row r="44" spans="2:4" x14ac:dyDescent="0.25">
      <c r="B44">
        <v>41</v>
      </c>
      <c r="C44">
        <v>4.8916323940800002</v>
      </c>
      <c r="D44">
        <v>0</v>
      </c>
    </row>
    <row r="45" spans="2:4" x14ac:dyDescent="0.25">
      <c r="B45">
        <v>42</v>
      </c>
      <c r="C45">
        <v>4.8186665170800005</v>
      </c>
      <c r="D45">
        <v>0</v>
      </c>
    </row>
    <row r="46" spans="2:4" x14ac:dyDescent="0.25">
      <c r="B46">
        <v>43</v>
      </c>
      <c r="C46">
        <v>6.1437268433999996</v>
      </c>
      <c r="D46">
        <v>0</v>
      </c>
    </row>
    <row r="47" spans="2:4" x14ac:dyDescent="0.25">
      <c r="B47">
        <v>44</v>
      </c>
      <c r="C47">
        <v>6.2517163413600008</v>
      </c>
      <c r="D47">
        <v>0</v>
      </c>
    </row>
    <row r="48" spans="2:4" x14ac:dyDescent="0.25">
      <c r="B48">
        <v>45</v>
      </c>
      <c r="C48">
        <v>7.9095010667999999</v>
      </c>
      <c r="D48">
        <v>0</v>
      </c>
    </row>
    <row r="49" spans="2:4" x14ac:dyDescent="0.25">
      <c r="B49">
        <v>46</v>
      </c>
      <c r="C49">
        <v>7.9270128772800001</v>
      </c>
      <c r="D49">
        <v>0</v>
      </c>
    </row>
    <row r="50" spans="2:4" x14ac:dyDescent="0.25">
      <c r="B50">
        <v>47</v>
      </c>
      <c r="C50">
        <v>10.151012808240001</v>
      </c>
      <c r="D50">
        <v>0</v>
      </c>
    </row>
    <row r="51" spans="2:4" x14ac:dyDescent="0.25">
      <c r="B51">
        <v>48</v>
      </c>
      <c r="C51">
        <v>10.194792334439999</v>
      </c>
      <c r="D51">
        <v>0</v>
      </c>
    </row>
    <row r="52" spans="2:4" x14ac:dyDescent="0.25">
      <c r="B52">
        <v>49</v>
      </c>
      <c r="C52">
        <v>13.057973347920001</v>
      </c>
      <c r="D52">
        <v>0</v>
      </c>
    </row>
    <row r="53" spans="2:4" x14ac:dyDescent="0.25">
      <c r="B53">
        <v>50</v>
      </c>
      <c r="C53">
        <v>12.497595412559999</v>
      </c>
      <c r="D53">
        <v>0</v>
      </c>
    </row>
    <row r="54" spans="2:4" x14ac:dyDescent="0.25">
      <c r="B54">
        <v>51</v>
      </c>
      <c r="C54">
        <v>12.73692348912</v>
      </c>
      <c r="D54">
        <v>0</v>
      </c>
    </row>
    <row r="55" spans="2:4" x14ac:dyDescent="0.25">
      <c r="B55">
        <v>52</v>
      </c>
      <c r="C55">
        <v>16.65665040156</v>
      </c>
      <c r="D55">
        <v>0</v>
      </c>
    </row>
    <row r="56" spans="2:4" x14ac:dyDescent="0.25">
      <c r="B56">
        <v>53</v>
      </c>
      <c r="C56">
        <v>16.41440368992</v>
      </c>
      <c r="D56">
        <v>0</v>
      </c>
    </row>
    <row r="57" spans="2:4" x14ac:dyDescent="0.25">
      <c r="B57">
        <v>54</v>
      </c>
      <c r="C57">
        <v>15.98828296824</v>
      </c>
      <c r="D57">
        <v>0</v>
      </c>
    </row>
    <row r="58" spans="2:4" x14ac:dyDescent="0.25">
      <c r="B58">
        <v>55</v>
      </c>
      <c r="C58">
        <v>20.240734279799998</v>
      </c>
      <c r="D58">
        <v>0</v>
      </c>
    </row>
    <row r="59" spans="2:4" x14ac:dyDescent="0.25">
      <c r="B59">
        <v>56</v>
      </c>
      <c r="C59">
        <v>21.002498035679999</v>
      </c>
      <c r="D59">
        <v>0</v>
      </c>
    </row>
    <row r="60" spans="2:4" x14ac:dyDescent="0.25">
      <c r="B60">
        <v>57</v>
      </c>
      <c r="C60">
        <v>27.791243231759999</v>
      </c>
      <c r="D60">
        <v>0</v>
      </c>
    </row>
    <row r="61" spans="2:4" x14ac:dyDescent="0.25">
      <c r="B61">
        <v>58</v>
      </c>
      <c r="C61">
        <v>26.6471382804</v>
      </c>
      <c r="D61">
        <v>0</v>
      </c>
    </row>
    <row r="62" spans="2:4" x14ac:dyDescent="0.25">
      <c r="B62">
        <v>59</v>
      </c>
      <c r="C62">
        <v>27.026560840799998</v>
      </c>
      <c r="D62">
        <v>0</v>
      </c>
    </row>
    <row r="63" spans="2:4" x14ac:dyDescent="0.25">
      <c r="B63">
        <v>60</v>
      </c>
      <c r="C63">
        <v>34.7609438028</v>
      </c>
      <c r="D63">
        <v>0</v>
      </c>
    </row>
    <row r="64" spans="2:4" x14ac:dyDescent="0.25">
      <c r="B64">
        <v>61</v>
      </c>
      <c r="C64">
        <v>29.081279937119998</v>
      </c>
      <c r="D64">
        <v>0</v>
      </c>
    </row>
    <row r="65" spans="2:4" x14ac:dyDescent="0.25">
      <c r="B65">
        <v>62</v>
      </c>
      <c r="C65">
        <v>38.088187794</v>
      </c>
      <c r="D65">
        <v>0</v>
      </c>
    </row>
    <row r="66" spans="2:4" x14ac:dyDescent="0.25">
      <c r="B66">
        <v>63</v>
      </c>
      <c r="C66">
        <v>42.845562974400003</v>
      </c>
      <c r="D66">
        <v>0</v>
      </c>
    </row>
    <row r="67" spans="2:4" x14ac:dyDescent="0.25">
      <c r="B67">
        <v>64</v>
      </c>
      <c r="C67">
        <v>37.737951584400001</v>
      </c>
      <c r="D67">
        <v>0</v>
      </c>
    </row>
    <row r="68" spans="2:4" x14ac:dyDescent="0.25">
      <c r="B68">
        <v>65</v>
      </c>
      <c r="C68">
        <v>35.870025133200002</v>
      </c>
      <c r="D68">
        <v>0</v>
      </c>
    </row>
    <row r="69" spans="2:4" x14ac:dyDescent="0.25">
      <c r="B69">
        <v>66</v>
      </c>
      <c r="C69">
        <v>34.410707593200001</v>
      </c>
      <c r="D69">
        <v>0</v>
      </c>
    </row>
    <row r="70" spans="2:4" x14ac:dyDescent="0.25">
      <c r="B70">
        <v>67</v>
      </c>
      <c r="C70">
        <v>31.346140759200001</v>
      </c>
      <c r="D70">
        <v>0</v>
      </c>
    </row>
    <row r="71" spans="2:4" x14ac:dyDescent="0.25">
      <c r="B71">
        <v>68</v>
      </c>
      <c r="C71">
        <v>29.9743822716</v>
      </c>
      <c r="D71">
        <v>0</v>
      </c>
    </row>
    <row r="72" spans="2:4" x14ac:dyDescent="0.25">
      <c r="B72">
        <v>69</v>
      </c>
      <c r="C72">
        <v>39.109710071999999</v>
      </c>
      <c r="D72">
        <v>0</v>
      </c>
    </row>
    <row r="73" spans="2:4" x14ac:dyDescent="0.25">
      <c r="B73">
        <v>70</v>
      </c>
      <c r="C73">
        <v>41.415431785199999</v>
      </c>
      <c r="D73">
        <v>0</v>
      </c>
    </row>
    <row r="74" spans="2:4" x14ac:dyDescent="0.25">
      <c r="B74">
        <v>71</v>
      </c>
      <c r="C74">
        <v>40.335536805599993</v>
      </c>
      <c r="D74">
        <v>0</v>
      </c>
    </row>
    <row r="75" spans="2:4" x14ac:dyDescent="0.25">
      <c r="B75">
        <v>72</v>
      </c>
      <c r="C75">
        <v>50.550759585599998</v>
      </c>
      <c r="D75">
        <v>0</v>
      </c>
    </row>
    <row r="76" spans="2:4" x14ac:dyDescent="0.25">
      <c r="B76">
        <v>73</v>
      </c>
      <c r="C76">
        <v>51.134486601599995</v>
      </c>
      <c r="D76">
        <v>0</v>
      </c>
    </row>
    <row r="77" spans="2:4" x14ac:dyDescent="0.25">
      <c r="B77">
        <v>74</v>
      </c>
      <c r="C77">
        <v>64.939630530000002</v>
      </c>
      <c r="D77">
        <v>0</v>
      </c>
    </row>
    <row r="78" spans="2:4" x14ac:dyDescent="0.25">
      <c r="B78">
        <v>75</v>
      </c>
      <c r="C78">
        <v>64.735326074400007</v>
      </c>
      <c r="D78">
        <v>0</v>
      </c>
    </row>
    <row r="79" spans="2:4" x14ac:dyDescent="0.25">
      <c r="B79">
        <v>76</v>
      </c>
      <c r="C79">
        <v>83.181099779999997</v>
      </c>
      <c r="D79">
        <v>0</v>
      </c>
    </row>
    <row r="80" spans="2:4" x14ac:dyDescent="0.25">
      <c r="B80">
        <v>77</v>
      </c>
      <c r="C80">
        <v>82.27632290519999</v>
      </c>
      <c r="D80">
        <v>0</v>
      </c>
    </row>
    <row r="81" spans="2:4" x14ac:dyDescent="0.25">
      <c r="B81">
        <v>78</v>
      </c>
      <c r="C81">
        <v>104.924931126</v>
      </c>
      <c r="D81">
        <v>0</v>
      </c>
    </row>
    <row r="82" spans="2:4" x14ac:dyDescent="0.25">
      <c r="B82">
        <v>79</v>
      </c>
      <c r="C82">
        <v>104.8665584244</v>
      </c>
      <c r="D82">
        <v>0</v>
      </c>
    </row>
    <row r="83" spans="2:4" x14ac:dyDescent="0.25">
      <c r="B83">
        <v>80</v>
      </c>
      <c r="C83">
        <v>134.111281926</v>
      </c>
      <c r="D83">
        <v>0</v>
      </c>
    </row>
    <row r="84" spans="2:4" x14ac:dyDescent="0.25">
      <c r="B84">
        <v>81</v>
      </c>
      <c r="C84">
        <v>132.85626884159998</v>
      </c>
      <c r="D84">
        <v>0</v>
      </c>
    </row>
    <row r="85" spans="2:4" x14ac:dyDescent="0.25">
      <c r="B85">
        <v>82</v>
      </c>
      <c r="C85">
        <v>181.36398387119999</v>
      </c>
      <c r="D85">
        <v>0</v>
      </c>
    </row>
    <row r="86" spans="2:4" x14ac:dyDescent="0.25">
      <c r="B86">
        <v>83</v>
      </c>
      <c r="C86">
        <v>105.0124901784</v>
      </c>
      <c r="D86">
        <v>0</v>
      </c>
    </row>
    <row r="87" spans="2:4" x14ac:dyDescent="0.25">
      <c r="B87">
        <v>84</v>
      </c>
      <c r="C87">
        <v>104.8665584244</v>
      </c>
      <c r="D87">
        <v>0</v>
      </c>
    </row>
    <row r="88" spans="2:4" x14ac:dyDescent="0.25">
      <c r="B88">
        <v>85</v>
      </c>
      <c r="C88">
        <v>133.46918220840001</v>
      </c>
      <c r="D88">
        <v>0</v>
      </c>
    </row>
    <row r="89" spans="2:4" x14ac:dyDescent="0.25">
      <c r="B89">
        <v>86</v>
      </c>
      <c r="C89">
        <v>133.76104571639999</v>
      </c>
      <c r="D89">
        <v>0</v>
      </c>
    </row>
    <row r="90" spans="2:4" x14ac:dyDescent="0.25">
      <c r="B90">
        <v>87</v>
      </c>
      <c r="C90">
        <v>223.567447128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198.35044003679999</v>
      </c>
    </row>
    <row r="3" spans="2:9" x14ac:dyDescent="0.25">
      <c r="B3" s="18">
        <v>150</v>
      </c>
      <c r="C3" s="18">
        <v>200</v>
      </c>
      <c r="D3" s="1">
        <v>181.60914921791999</v>
      </c>
      <c r="E3" s="19" t="str">
        <f>IF(D3="","N/A",IF(OR(D3&lt;B3,D3&gt;C3),"FAIL","PASS"))</f>
        <v>PASS</v>
      </c>
      <c r="H3" t="s">
        <v>39</v>
      </c>
      <c r="I3">
        <v>177.59894461799999</v>
      </c>
    </row>
    <row r="4" spans="2:9" x14ac:dyDescent="0.25">
      <c r="H4" t="s">
        <v>40</v>
      </c>
      <c r="I4">
        <v>173.25017834880001</v>
      </c>
    </row>
    <row r="5" spans="2:9" x14ac:dyDescent="0.25">
      <c r="H5" t="s">
        <v>41</v>
      </c>
      <c r="I5">
        <v>181.30561116960001</v>
      </c>
    </row>
    <row r="6" spans="2:9" x14ac:dyDescent="0.25">
      <c r="B6" s="15" t="s">
        <v>23</v>
      </c>
      <c r="H6" t="s">
        <v>42</v>
      </c>
      <c r="I6">
        <v>177.54057191639998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0.13509267986176557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198.29206733519999</v>
      </c>
      <c r="J2" t="s">
        <v>26</v>
      </c>
    </row>
    <row r="3" spans="2:10" x14ac:dyDescent="0.25">
      <c r="B3" s="18">
        <v>100</v>
      </c>
      <c r="C3" s="18"/>
      <c r="D3" s="1">
        <v>705.35714285714289</v>
      </c>
      <c r="E3" s="19" t="str">
        <f>IF(D3="","N/A",IF(OR(D3&lt;B3),"FAIL","PASS"))</f>
        <v>PASS</v>
      </c>
      <c r="I3">
        <v>0.28112293090559998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8.3443776937199995E-2</v>
      </c>
    </row>
    <row r="3" spans="2:9" x14ac:dyDescent="0.25">
      <c r="B3" s="18">
        <v>0.05</v>
      </c>
      <c r="C3" s="18">
        <v>0.1</v>
      </c>
      <c r="D3" s="1">
        <v>7.6293120991200003E-2</v>
      </c>
      <c r="E3" s="19" t="str">
        <f>IF(D3="","N/A",IF(OR(D3&lt;B3,D3&gt;C3),"FAIL","PASS"))</f>
        <v>PASS</v>
      </c>
      <c r="H3" t="s">
        <v>39</v>
      </c>
      <c r="I3">
        <v>7.4658685346400008E-2</v>
      </c>
    </row>
    <row r="4" spans="2:9" x14ac:dyDescent="0.25">
      <c r="H4" t="s">
        <v>40</v>
      </c>
      <c r="I4">
        <v>7.2732386193599993E-2</v>
      </c>
    </row>
    <row r="5" spans="2:9" x14ac:dyDescent="0.25">
      <c r="H5" t="s">
        <v>41</v>
      </c>
      <c r="I5">
        <v>7.6409866394399992E-2</v>
      </c>
    </row>
    <row r="6" spans="2:9" x14ac:dyDescent="0.25">
      <c r="H6" t="s">
        <v>42</v>
      </c>
      <c r="I6">
        <v>7.4220890084400012E-2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198.58393084319999</v>
      </c>
      <c r="J2">
        <v>69.5218876056</v>
      </c>
      <c r="K2">
        <v>171.032015688</v>
      </c>
      <c r="L2">
        <v>59.569341982799997</v>
      </c>
    </row>
    <row r="3" spans="2:12" x14ac:dyDescent="0.25">
      <c r="B3" s="18">
        <v>50</v>
      </c>
      <c r="C3" s="18"/>
      <c r="D3" s="1">
        <v>53.965562629200001</v>
      </c>
      <c r="E3" s="19" t="str">
        <f>IF(D3="","N/A",IF(OR(D3&lt;B3),"FAIL","PASS"))</f>
        <v>PASS</v>
      </c>
      <c r="H3" t="s">
        <v>39</v>
      </c>
      <c r="I3">
        <v>177.77406272280001</v>
      </c>
      <c r="J3">
        <v>65.844407404799995</v>
      </c>
      <c r="K3">
        <v>164.6402048628</v>
      </c>
      <c r="L3">
        <v>60.882727768799995</v>
      </c>
    </row>
    <row r="4" spans="2:12" x14ac:dyDescent="0.25">
      <c r="H4" t="s">
        <v>40</v>
      </c>
      <c r="I4">
        <v>173.4252964536</v>
      </c>
      <c r="J4">
        <v>64.064040005999999</v>
      </c>
      <c r="K4">
        <v>162.276110448</v>
      </c>
      <c r="L4">
        <v>59.277478474799999</v>
      </c>
    </row>
    <row r="5" spans="2:12" x14ac:dyDescent="0.25">
      <c r="H5" t="s">
        <v>41</v>
      </c>
      <c r="I5">
        <v>181.50991562519999</v>
      </c>
      <c r="J5">
        <v>70.280732726400004</v>
      </c>
      <c r="K5">
        <v>159.9703887348</v>
      </c>
      <c r="L5">
        <v>55.162203011999999</v>
      </c>
    </row>
    <row r="6" spans="2:12" x14ac:dyDescent="0.25">
      <c r="H6" t="s">
        <v>42</v>
      </c>
      <c r="I6">
        <v>177.83243542439999</v>
      </c>
      <c r="J6">
        <v>68.704669783200004</v>
      </c>
      <c r="K6">
        <v>159.99957508560001</v>
      </c>
      <c r="L6">
        <v>53.965562629200001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198.29206733519999</v>
      </c>
      <c r="J2">
        <v>69.580260307200007</v>
      </c>
      <c r="K2">
        <v>171.032015688</v>
      </c>
      <c r="L2">
        <v>59.7736464384</v>
      </c>
    </row>
    <row r="3" spans="2:12" x14ac:dyDescent="0.25">
      <c r="B3" s="18">
        <v>20</v>
      </c>
      <c r="C3" s="18"/>
      <c r="D3" s="1">
        <v>62.436889936048466</v>
      </c>
      <c r="E3" s="19" t="str">
        <f>IF(D3="","N/A",IF(OR(D3&lt;B3),"FAIL","PASS"))</f>
        <v>PASS</v>
      </c>
      <c r="G3" t="s">
        <v>38</v>
      </c>
      <c r="H3" t="s">
        <v>27</v>
      </c>
      <c r="I3">
        <v>0.28202770778039998</v>
      </c>
      <c r="J3">
        <v>0.33622676121599998</v>
      </c>
      <c r="K3">
        <v>0.28631810134800001</v>
      </c>
      <c r="L3">
        <v>0.92900154596399998</v>
      </c>
    </row>
    <row r="4" spans="2:12" x14ac:dyDescent="0.25">
      <c r="G4" t="s">
        <v>39</v>
      </c>
      <c r="H4" t="s">
        <v>26</v>
      </c>
      <c r="I4">
        <v>177.59894461799999</v>
      </c>
      <c r="J4">
        <v>65.931966457200005</v>
      </c>
      <c r="K4">
        <v>164.52345945960002</v>
      </c>
      <c r="L4">
        <v>60.999473172000002</v>
      </c>
    </row>
    <row r="5" spans="2:12" x14ac:dyDescent="0.25">
      <c r="G5" t="s">
        <v>39</v>
      </c>
      <c r="H5" t="s">
        <v>27</v>
      </c>
      <c r="I5">
        <v>0.28363295707440001</v>
      </c>
      <c r="J5">
        <v>0.32367663037200001</v>
      </c>
      <c r="K5">
        <v>0.28792335064200003</v>
      </c>
      <c r="L5">
        <v>0.86712648226800004</v>
      </c>
    </row>
    <row r="6" spans="2:12" x14ac:dyDescent="0.25">
      <c r="G6" t="s">
        <v>40</v>
      </c>
      <c r="H6" t="s">
        <v>26</v>
      </c>
      <c r="I6">
        <v>173.1918056472</v>
      </c>
      <c r="J6">
        <v>64.180785409199999</v>
      </c>
      <c r="K6">
        <v>162.30529679880001</v>
      </c>
      <c r="L6">
        <v>59.452596579599998</v>
      </c>
    </row>
    <row r="7" spans="2:12" x14ac:dyDescent="0.25">
      <c r="G7" t="s">
        <v>40</v>
      </c>
      <c r="H7" t="s">
        <v>27</v>
      </c>
      <c r="I7">
        <v>0.27788324596679997</v>
      </c>
      <c r="J7">
        <v>0.31521258864000001</v>
      </c>
      <c r="K7">
        <v>0.281502353466</v>
      </c>
      <c r="L7">
        <v>0.91995377721600002</v>
      </c>
    </row>
    <row r="8" spans="2:12" x14ac:dyDescent="0.25">
      <c r="G8" t="s">
        <v>41</v>
      </c>
      <c r="H8" t="s">
        <v>26</v>
      </c>
      <c r="I8">
        <v>181.39317022200001</v>
      </c>
      <c r="J8">
        <v>70.3682917788</v>
      </c>
      <c r="K8">
        <v>160.1163204888</v>
      </c>
      <c r="L8">
        <v>55.308134766000002</v>
      </c>
    </row>
    <row r="9" spans="2:12" x14ac:dyDescent="0.25">
      <c r="G9" t="s">
        <v>41</v>
      </c>
      <c r="H9" t="s">
        <v>27</v>
      </c>
      <c r="I9">
        <v>0.26518718336879998</v>
      </c>
      <c r="J9">
        <v>0.33184880859600002</v>
      </c>
      <c r="K9">
        <v>0.26396135663519998</v>
      </c>
      <c r="L9">
        <v>0.83035168026000006</v>
      </c>
    </row>
    <row r="10" spans="2:12" x14ac:dyDescent="0.25">
      <c r="G10" t="s">
        <v>42</v>
      </c>
      <c r="H10" t="s">
        <v>26</v>
      </c>
      <c r="I10">
        <v>177.83243542439999</v>
      </c>
      <c r="J10">
        <v>68.821415186400003</v>
      </c>
      <c r="K10">
        <v>160.2038795412</v>
      </c>
      <c r="L10">
        <v>54.140680734</v>
      </c>
    </row>
    <row r="11" spans="2:12" x14ac:dyDescent="0.25">
      <c r="G11" t="s">
        <v>42</v>
      </c>
      <c r="H11" t="s">
        <v>27</v>
      </c>
      <c r="I11">
        <v>0.27913825905119999</v>
      </c>
      <c r="J11">
        <v>0.33476744367599998</v>
      </c>
      <c r="K11">
        <v>0.2794884952608</v>
      </c>
      <c r="L11">
        <v>0.86712648226800004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2025-01-17T08:49:00Z</dcterms:modified>
</cp:coreProperties>
</file>