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21AA0D6-5D3B-4D47-8C07-0B6866842A0D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<sst xmlns="http://schemas.openxmlformats.org/spreadsheetml/2006/main" count="171" uniqueCount="101">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</sst>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180.29576343191997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0.1444180522565322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768.88131743327665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0.49680000000000002</v>
      </c>
      <c r="F15" s="20" t="s">
        <v>49</v>
      </c>
      <c r="H15" s="26">
        <f>ChromaticityCoordinates!H4</f>
        <v>1.6456001944579402E-2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0.45269999999999999</v>
      </c>
      <c r="E16" s="20">
        <f>ChromaticityCoordinates!G5</f>
        <v>0.52829999999999999</v>
      </c>
      <c r="F16" s="20" t="s">
        <v>49</v>
      </c>
      <c r="H16" s="26">
        <f>ChromaticityCoordinates!H5</f>
        <v>1.7262676501631808E-3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</v>
      </c>
      <c r="E17" s="20">
        <f>ChromaticityCoordinates!G6</f>
        <v>0.56189999999999996</v>
      </c>
      <c r="F17" s="20" t="s">
        <v>49</v>
      </c>
      <c r="H17" s="26">
        <f>ChromaticityCoordinates!H6</f>
        <v>1.1000454536063495E-2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0.11990000000000001</v>
      </c>
      <c r="E18" s="20">
        <f>ChromaticityCoordinates!G7</f>
        <v>0.30020000000000002</v>
      </c>
      <c r="F18" s="20" t="s">
        <v>49</v>
      </c>
      <c r="H18" s="26">
        <f>ChromaticityCoordinates!H7</f>
        <v>1.7477127910500673E-2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7.7513110454639989E-2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53.644512770399999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57.606199770378865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7.7081152462799993E-2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0.1297625156568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0.1697478162528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0.2085072901152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0.26731778697719999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0.34498266645599995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0.44363253215999998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0.53586140068800003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0.68529551678399991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0.87121257137999997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1.116669781608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1.424877646056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1.8288167411279999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2.3276114763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2.9536587009599997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3.77379515844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4.7865615311999994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6.1729131941999995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7.84237245996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10.063453755839999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12.33998911824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15.964933887600001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20.731064973239999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26.652975550559997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33.418371665999999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42.086717853599993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53.206717508400004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68.733856133999993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86.041362158400005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110.03254251599999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139.802620332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178.70802594839998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0.49680000000000002</v>
      </c>
      <c r="H4" s="3">
        <f>IF(OR((F4=""),(G4="")),"",SQRT((F4-C4)^2+(G4-D4)^2))</f>
        <v>1.6456001944579402E-2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1.5800000000000036E-2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0.45269999999999999</v>
      </c>
      <c r="G5" s="4">
        <v>0.52829999999999999</v>
      </c>
      <c r="H5" s="3">
        <f t="shared" ref="H5:H7" si="0">IF(OR((F5=""),(G5="")),"",SQRT((F5-C5)^2+(G5-D5)^2))</f>
        <v>1.7262676501631808E-3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1.6999999999999793E-3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</v>
      </c>
      <c r="G6" s="4">
        <v>0.56189999999999996</v>
      </c>
      <c r="H6" s="3">
        <f t="shared" si="0"/>
        <v>1.1000454536063495E-2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1.0999999999999996E-2</v>
      </c>
      <c r="O6" s="3">
        <f t="shared" ref="O6:O7" si="6">IF(G6="","",G6-D6)</f>
        <v>-1.0000000000010001E-4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0.11990000000000001</v>
      </c>
      <c r="G7" s="3">
        <v>0.30020000000000002</v>
      </c>
      <c r="H7" s="3">
        <f t="shared" si="0"/>
        <v>1.7477127910500673E-2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-3.0999999999999917E-3</v>
      </c>
      <c r="O7" s="3">
        <f t="shared" si="6"/>
        <v>1.7200000000000049E-2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242.91799770839998</v>
      </c>
      <c r="F3" s="8"/>
    </row>
    <row r="4" spans="2:6" x14ac:dyDescent="0.25">
      <c r="B4" s="1" t="s">
        <v>39</v>
      </c>
      <c r="C4" s="18"/>
      <c r="D4" s="18"/>
      <c r="E4" s="1">
        <v>220.21101678599999</v>
      </c>
      <c r="F4" s="8"/>
    </row>
    <row r="5" spans="2:6" x14ac:dyDescent="0.25">
      <c r="B5" s="1" t="s">
        <v>40</v>
      </c>
      <c r="C5" s="18"/>
      <c r="D5" s="18"/>
      <c r="E5" s="1">
        <v>210.20009846160002</v>
      </c>
      <c r="F5" s="8"/>
    </row>
    <row r="6" spans="2:6" x14ac:dyDescent="0.25">
      <c r="B6" s="1" t="s">
        <v>41</v>
      </c>
      <c r="C6" s="18"/>
      <c r="D6" s="18"/>
      <c r="E6" s="1">
        <v>217.14644995199998</v>
      </c>
      <c r="F6" s="8"/>
    </row>
    <row r="7" spans="2:6" x14ac:dyDescent="0.25">
      <c r="B7" s="1" t="s">
        <v>42</v>
      </c>
      <c r="C7" s="18"/>
      <c r="D7" s="18"/>
      <c r="E7" s="1">
        <v>218.75169924599999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0.1154612037648</v>
      </c>
      <c r="D4">
        <v>0</v>
      </c>
    </row>
    <row r="5" spans="2:4" x14ac:dyDescent="0.25">
      <c r="B5">
        <v>2</v>
      </c>
      <c r="C5">
        <v>5.2710549544799999E-2</v>
      </c>
      <c r="D5">
        <v>0</v>
      </c>
    </row>
    <row r="6" spans="2:4" x14ac:dyDescent="0.25">
      <c r="B6">
        <v>3</v>
      </c>
      <c r="C6">
        <v>8.4231808408799999E-2</v>
      </c>
      <c r="D6">
        <v>0</v>
      </c>
    </row>
    <row r="7" spans="2:4" x14ac:dyDescent="0.25">
      <c r="B7">
        <v>4</v>
      </c>
      <c r="C7">
        <v>6.8587924379999998E-2</v>
      </c>
      <c r="D7">
        <v>0</v>
      </c>
    </row>
    <row r="8" spans="2:4" x14ac:dyDescent="0.25">
      <c r="B8">
        <v>5</v>
      </c>
      <c r="C8">
        <v>7.6409866394399992E-2</v>
      </c>
      <c r="D8">
        <v>0</v>
      </c>
    </row>
    <row r="9" spans="2:4" x14ac:dyDescent="0.25">
      <c r="B9">
        <v>6</v>
      </c>
      <c r="C9">
        <v>7.6439052745200006E-2</v>
      </c>
      <c r="D9">
        <v>0</v>
      </c>
    </row>
    <row r="10" spans="2:4" x14ac:dyDescent="0.25">
      <c r="B10">
        <v>7</v>
      </c>
      <c r="C10">
        <v>0.10769763445199999</v>
      </c>
      <c r="D10">
        <v>0</v>
      </c>
    </row>
    <row r="11" spans="2:4" x14ac:dyDescent="0.25">
      <c r="B11">
        <v>8</v>
      </c>
      <c r="C11">
        <v>0.16070004750479999</v>
      </c>
      <c r="D11">
        <v>0</v>
      </c>
    </row>
    <row r="12" spans="2:4" x14ac:dyDescent="0.25">
      <c r="B12">
        <v>9</v>
      </c>
      <c r="C12">
        <v>7.5213226011599993E-2</v>
      </c>
      <c r="D12">
        <v>0</v>
      </c>
    </row>
    <row r="13" spans="2:4" x14ac:dyDescent="0.25">
      <c r="B13">
        <v>10</v>
      </c>
      <c r="C13">
        <v>0.11837983884480001</v>
      </c>
      <c r="D13">
        <v>0</v>
      </c>
    </row>
    <row r="14" spans="2:4" x14ac:dyDescent="0.25">
      <c r="B14">
        <v>11</v>
      </c>
      <c r="C14">
        <v>0.1398609930336</v>
      </c>
      <c r="D14">
        <v>0</v>
      </c>
    </row>
    <row r="15" spans="2:4" x14ac:dyDescent="0.25">
      <c r="B15">
        <v>12</v>
      </c>
      <c r="C15">
        <v>0.12914960229</v>
      </c>
      <c r="D15">
        <v>0</v>
      </c>
    </row>
    <row r="16" spans="2:4" x14ac:dyDescent="0.25">
      <c r="B16">
        <v>13</v>
      </c>
      <c r="C16">
        <v>0.12917878864079999</v>
      </c>
      <c r="D16">
        <v>0</v>
      </c>
    </row>
    <row r="17" spans="2:4" x14ac:dyDescent="0.25">
      <c r="B17">
        <v>14</v>
      </c>
      <c r="C17">
        <v>0.16922246193839999</v>
      </c>
      <c r="D17">
        <v>0</v>
      </c>
    </row>
    <row r="18" spans="2:4" x14ac:dyDescent="0.25">
      <c r="B18">
        <v>15</v>
      </c>
      <c r="C18">
        <v>0.16931002099079998</v>
      </c>
      <c r="D18">
        <v>0</v>
      </c>
    </row>
    <row r="19" spans="2:4" x14ac:dyDescent="0.25">
      <c r="B19">
        <v>16</v>
      </c>
      <c r="C19">
        <v>0.22132009811639999</v>
      </c>
      <c r="D19">
        <v>0</v>
      </c>
    </row>
    <row r="20" spans="2:4" x14ac:dyDescent="0.25">
      <c r="B20">
        <v>17</v>
      </c>
      <c r="C20">
        <v>0.25899967699919996</v>
      </c>
      <c r="D20">
        <v>0</v>
      </c>
    </row>
    <row r="21" spans="2:4" x14ac:dyDescent="0.25">
      <c r="B21">
        <v>18</v>
      </c>
      <c r="C21">
        <v>0.1235458229364</v>
      </c>
      <c r="D21">
        <v>0</v>
      </c>
    </row>
    <row r="22" spans="2:4" x14ac:dyDescent="0.25">
      <c r="B22">
        <v>19</v>
      </c>
      <c r="C22">
        <v>0.19152083394960001</v>
      </c>
      <c r="D22">
        <v>0</v>
      </c>
    </row>
    <row r="23" spans="2:4" x14ac:dyDescent="0.25">
      <c r="B23">
        <v>20</v>
      </c>
      <c r="C23">
        <v>0.22549374628079999</v>
      </c>
      <c r="D23">
        <v>0</v>
      </c>
    </row>
    <row r="24" spans="2:4" x14ac:dyDescent="0.25">
      <c r="B24">
        <v>21</v>
      </c>
      <c r="C24">
        <v>0.20841973106279998</v>
      </c>
      <c r="D24">
        <v>0</v>
      </c>
    </row>
    <row r="25" spans="2:4" x14ac:dyDescent="0.25">
      <c r="B25">
        <v>22</v>
      </c>
      <c r="C25">
        <v>0.20844891741359997</v>
      </c>
      <c r="D25">
        <v>0</v>
      </c>
    </row>
    <row r="26" spans="2:4" x14ac:dyDescent="0.25">
      <c r="B26">
        <v>23</v>
      </c>
      <c r="C26">
        <v>0.26725941427559996</v>
      </c>
      <c r="D26">
        <v>0</v>
      </c>
    </row>
    <row r="27" spans="2:4" x14ac:dyDescent="0.25">
      <c r="B27">
        <v>24</v>
      </c>
      <c r="C27">
        <v>0.26717185522319997</v>
      </c>
      <c r="D27">
        <v>0</v>
      </c>
    </row>
    <row r="28" spans="2:4" x14ac:dyDescent="0.25">
      <c r="B28">
        <v>25</v>
      </c>
      <c r="C28">
        <v>0.34527452996399999</v>
      </c>
      <c r="D28">
        <v>0</v>
      </c>
    </row>
    <row r="29" spans="2:4" x14ac:dyDescent="0.25">
      <c r="B29">
        <v>26</v>
      </c>
      <c r="C29">
        <v>0.34527452996399999</v>
      </c>
      <c r="D29">
        <v>0</v>
      </c>
    </row>
    <row r="30" spans="2:4" x14ac:dyDescent="0.25">
      <c r="B30">
        <v>27</v>
      </c>
      <c r="C30">
        <v>0.44392439566799996</v>
      </c>
      <c r="D30">
        <v>0</v>
      </c>
    </row>
    <row r="31" spans="2:4" x14ac:dyDescent="0.25">
      <c r="B31">
        <v>28</v>
      </c>
      <c r="C31">
        <v>0.44392439566799996</v>
      </c>
      <c r="D31">
        <v>0</v>
      </c>
    </row>
    <row r="32" spans="2:4" x14ac:dyDescent="0.25">
      <c r="B32">
        <v>29</v>
      </c>
      <c r="C32">
        <v>0.57292806620400005</v>
      </c>
      <c r="D32">
        <v>0</v>
      </c>
    </row>
    <row r="33" spans="2:4" x14ac:dyDescent="0.25">
      <c r="B33">
        <v>30</v>
      </c>
      <c r="C33">
        <v>0.66398948069999997</v>
      </c>
      <c r="D33">
        <v>0</v>
      </c>
    </row>
    <row r="34" spans="2:4" x14ac:dyDescent="0.25">
      <c r="B34">
        <v>31</v>
      </c>
      <c r="C34">
        <v>0.32367663037200001</v>
      </c>
      <c r="D34">
        <v>0</v>
      </c>
    </row>
    <row r="35" spans="2:4" x14ac:dyDescent="0.25">
      <c r="B35">
        <v>32</v>
      </c>
      <c r="C35">
        <v>0.49324932851999997</v>
      </c>
      <c r="D35">
        <v>0</v>
      </c>
    </row>
    <row r="36" spans="2:4" x14ac:dyDescent="0.25">
      <c r="B36">
        <v>33</v>
      </c>
      <c r="C36">
        <v>0.57759788233200005</v>
      </c>
      <c r="D36">
        <v>0</v>
      </c>
    </row>
    <row r="37" spans="2:4" x14ac:dyDescent="0.25">
      <c r="B37">
        <v>34</v>
      </c>
      <c r="C37">
        <v>0.53586140068800003</v>
      </c>
      <c r="D37">
        <v>0</v>
      </c>
    </row>
    <row r="38" spans="2:4" x14ac:dyDescent="0.25">
      <c r="B38">
        <v>35</v>
      </c>
      <c r="C38">
        <v>0.53644512770399999</v>
      </c>
      <c r="D38">
        <v>0</v>
      </c>
    </row>
    <row r="39" spans="2:4" x14ac:dyDescent="0.25">
      <c r="B39">
        <v>36</v>
      </c>
      <c r="C39">
        <v>0.68558738029200006</v>
      </c>
      <c r="D39">
        <v>0</v>
      </c>
    </row>
    <row r="40" spans="2:4" x14ac:dyDescent="0.25">
      <c r="B40">
        <v>37</v>
      </c>
      <c r="C40">
        <v>0.68471178976799996</v>
      </c>
      <c r="D40">
        <v>0</v>
      </c>
    </row>
    <row r="41" spans="2:4" x14ac:dyDescent="0.25">
      <c r="B41">
        <v>38</v>
      </c>
      <c r="C41">
        <v>0.87413120645999998</v>
      </c>
      <c r="D41">
        <v>0</v>
      </c>
    </row>
    <row r="42" spans="2:4" x14ac:dyDescent="0.25">
      <c r="B42">
        <v>39</v>
      </c>
      <c r="C42">
        <v>0.87238002541199999</v>
      </c>
      <c r="D42">
        <v>0</v>
      </c>
    </row>
    <row r="43" spans="2:4" x14ac:dyDescent="0.25">
      <c r="B43">
        <v>40</v>
      </c>
      <c r="C43">
        <v>1.1198802801959999</v>
      </c>
      <c r="D43">
        <v>0</v>
      </c>
    </row>
    <row r="44" spans="2:4" x14ac:dyDescent="0.25">
      <c r="B44">
        <v>41</v>
      </c>
      <c r="C44">
        <v>1.1230907787839999</v>
      </c>
      <c r="D44">
        <v>0</v>
      </c>
    </row>
    <row r="45" spans="2:4" x14ac:dyDescent="0.25">
      <c r="B45">
        <v>42</v>
      </c>
      <c r="C45">
        <v>1.4263369635959999</v>
      </c>
      <c r="D45">
        <v>0</v>
      </c>
    </row>
    <row r="46" spans="2:4" x14ac:dyDescent="0.25">
      <c r="B46">
        <v>43</v>
      </c>
      <c r="C46">
        <v>1.430423052708</v>
      </c>
      <c r="D46">
        <v>0</v>
      </c>
    </row>
    <row r="47" spans="2:4" x14ac:dyDescent="0.25">
      <c r="B47">
        <v>44</v>
      </c>
      <c r="C47">
        <v>1.8314435127000002</v>
      </c>
      <c r="D47">
        <v>0</v>
      </c>
    </row>
    <row r="48" spans="2:4" x14ac:dyDescent="0.25">
      <c r="B48">
        <v>45</v>
      </c>
      <c r="C48">
        <v>1.8253143790319999</v>
      </c>
      <c r="D48">
        <v>0</v>
      </c>
    </row>
    <row r="49" spans="2:4" x14ac:dyDescent="0.25">
      <c r="B49">
        <v>46</v>
      </c>
      <c r="C49">
        <v>2.3144776184399998</v>
      </c>
      <c r="D49">
        <v>0</v>
      </c>
    </row>
    <row r="50" spans="2:4" x14ac:dyDescent="0.25">
      <c r="B50">
        <v>47</v>
      </c>
      <c r="C50">
        <v>2.3302382478719998</v>
      </c>
      <c r="D50">
        <v>0</v>
      </c>
    </row>
    <row r="51" spans="2:4" x14ac:dyDescent="0.25">
      <c r="B51">
        <v>48</v>
      </c>
      <c r="C51">
        <v>2.9478214307999999</v>
      </c>
      <c r="D51">
        <v>0</v>
      </c>
    </row>
    <row r="52" spans="2:4" x14ac:dyDescent="0.25">
      <c r="B52">
        <v>49</v>
      </c>
      <c r="C52">
        <v>2.9740891465199999</v>
      </c>
      <c r="D52">
        <v>0</v>
      </c>
    </row>
    <row r="53" spans="2:4" x14ac:dyDescent="0.25">
      <c r="B53">
        <v>50</v>
      </c>
      <c r="C53">
        <v>3.7767137935199999</v>
      </c>
      <c r="D53">
        <v>0</v>
      </c>
    </row>
    <row r="54" spans="2:4" x14ac:dyDescent="0.25">
      <c r="B54">
        <v>51</v>
      </c>
      <c r="C54">
        <v>3.7767137935199999</v>
      </c>
      <c r="D54">
        <v>0</v>
      </c>
    </row>
    <row r="55" spans="2:4" x14ac:dyDescent="0.25">
      <c r="B55">
        <v>52</v>
      </c>
      <c r="C55">
        <v>4.8361783275599999</v>
      </c>
      <c r="D55">
        <v>0</v>
      </c>
    </row>
    <row r="56" spans="2:4" x14ac:dyDescent="0.25">
      <c r="B56">
        <v>53</v>
      </c>
      <c r="C56">
        <v>4.7982360715199999</v>
      </c>
      <c r="D56">
        <v>0</v>
      </c>
    </row>
    <row r="57" spans="2:4" x14ac:dyDescent="0.25">
      <c r="B57">
        <v>54</v>
      </c>
      <c r="C57">
        <v>6.1378895732399998</v>
      </c>
      <c r="D57">
        <v>0</v>
      </c>
    </row>
    <row r="58" spans="2:4" x14ac:dyDescent="0.25">
      <c r="B58">
        <v>55</v>
      </c>
      <c r="C58">
        <v>6.18458773452</v>
      </c>
      <c r="D58">
        <v>0</v>
      </c>
    </row>
    <row r="59" spans="2:4" x14ac:dyDescent="0.25">
      <c r="B59">
        <v>56</v>
      </c>
      <c r="C59">
        <v>7.8394538248799996</v>
      </c>
      <c r="D59">
        <v>0</v>
      </c>
    </row>
    <row r="60" spans="2:4" x14ac:dyDescent="0.25">
      <c r="B60">
        <v>57</v>
      </c>
      <c r="C60">
        <v>7.8919892563199996</v>
      </c>
      <c r="D60">
        <v>0</v>
      </c>
    </row>
    <row r="61" spans="2:4" x14ac:dyDescent="0.25">
      <c r="B61">
        <v>58</v>
      </c>
      <c r="C61">
        <v>10.05177921552</v>
      </c>
      <c r="D61">
        <v>0</v>
      </c>
    </row>
    <row r="62" spans="2:4" x14ac:dyDescent="0.25">
      <c r="B62">
        <v>59</v>
      </c>
      <c r="C62">
        <v>9.7248920865600006</v>
      </c>
      <c r="D62">
        <v>0</v>
      </c>
    </row>
    <row r="63" spans="2:4" x14ac:dyDescent="0.25">
      <c r="B63">
        <v>60</v>
      </c>
      <c r="C63">
        <v>12.35458229364</v>
      </c>
      <c r="D63">
        <v>0</v>
      </c>
    </row>
    <row r="64" spans="2:4" x14ac:dyDescent="0.25">
      <c r="B64">
        <v>61</v>
      </c>
      <c r="C64">
        <v>12.812808001199999</v>
      </c>
      <c r="D64">
        <v>0</v>
      </c>
    </row>
    <row r="65" spans="2:4" x14ac:dyDescent="0.25">
      <c r="B65">
        <v>62</v>
      </c>
      <c r="C65">
        <v>15.8044089582</v>
      </c>
      <c r="D65">
        <v>0</v>
      </c>
    </row>
    <row r="66" spans="2:4" x14ac:dyDescent="0.25">
      <c r="B66">
        <v>63</v>
      </c>
      <c r="C66">
        <v>15.85110711948</v>
      </c>
      <c r="D66">
        <v>0</v>
      </c>
    </row>
    <row r="67" spans="2:4" x14ac:dyDescent="0.25">
      <c r="B67">
        <v>64</v>
      </c>
      <c r="C67">
        <v>20.868240822000001</v>
      </c>
      <c r="D67">
        <v>0</v>
      </c>
    </row>
    <row r="68" spans="2:4" x14ac:dyDescent="0.25">
      <c r="B68">
        <v>65</v>
      </c>
      <c r="C68">
        <v>20.760251324039999</v>
      </c>
      <c r="D68">
        <v>0</v>
      </c>
    </row>
    <row r="69" spans="2:4" x14ac:dyDescent="0.25">
      <c r="B69">
        <v>66</v>
      </c>
      <c r="C69">
        <v>26.702592346919999</v>
      </c>
      <c r="D69">
        <v>0</v>
      </c>
    </row>
    <row r="70" spans="2:4" x14ac:dyDescent="0.25">
      <c r="B70">
        <v>67</v>
      </c>
      <c r="C70">
        <v>25.780303661639998</v>
      </c>
      <c r="D70">
        <v>0</v>
      </c>
    </row>
    <row r="71" spans="2:4" x14ac:dyDescent="0.25">
      <c r="B71">
        <v>68</v>
      </c>
      <c r="C71">
        <v>32.776271948400002</v>
      </c>
      <c r="D71">
        <v>0</v>
      </c>
    </row>
    <row r="72" spans="2:4" x14ac:dyDescent="0.25">
      <c r="B72">
        <v>69</v>
      </c>
      <c r="C72">
        <v>30.528922936799997</v>
      </c>
      <c r="D72">
        <v>0</v>
      </c>
    </row>
    <row r="73" spans="2:4" x14ac:dyDescent="0.25">
      <c r="B73">
        <v>70</v>
      </c>
      <c r="C73">
        <v>42.145090555199999</v>
      </c>
      <c r="D73">
        <v>0</v>
      </c>
    </row>
    <row r="74" spans="2:4" x14ac:dyDescent="0.25">
      <c r="B74">
        <v>71</v>
      </c>
      <c r="C74">
        <v>42.378581361599998</v>
      </c>
      <c r="D74">
        <v>0</v>
      </c>
    </row>
    <row r="75" spans="2:4" x14ac:dyDescent="0.25">
      <c r="B75">
        <v>72</v>
      </c>
      <c r="C75">
        <v>53.060785754400001</v>
      </c>
      <c r="D75">
        <v>0</v>
      </c>
    </row>
    <row r="76" spans="2:4" x14ac:dyDescent="0.25">
      <c r="B76">
        <v>73</v>
      </c>
      <c r="C76">
        <v>53.206717508400004</v>
      </c>
      <c r="D76">
        <v>0</v>
      </c>
    </row>
    <row r="77" spans="2:4" x14ac:dyDescent="0.25">
      <c r="B77">
        <v>74</v>
      </c>
      <c r="C77">
        <v>68.266874521199995</v>
      </c>
      <c r="D77">
        <v>0</v>
      </c>
    </row>
    <row r="78" spans="2:4" x14ac:dyDescent="0.25">
      <c r="B78">
        <v>75</v>
      </c>
      <c r="C78">
        <v>68.091756416400003</v>
      </c>
      <c r="D78">
        <v>0</v>
      </c>
    </row>
    <row r="79" spans="2:4" x14ac:dyDescent="0.25">
      <c r="B79">
        <v>76</v>
      </c>
      <c r="C79">
        <v>86.304039315599994</v>
      </c>
      <c r="D79">
        <v>0</v>
      </c>
    </row>
    <row r="80" spans="2:4" x14ac:dyDescent="0.25">
      <c r="B80">
        <v>77</v>
      </c>
      <c r="C80">
        <v>86.771020928400006</v>
      </c>
      <c r="D80">
        <v>0</v>
      </c>
    </row>
    <row r="81" spans="2:4" x14ac:dyDescent="0.25">
      <c r="B81">
        <v>78</v>
      </c>
      <c r="C81">
        <v>111.25836924959999</v>
      </c>
      <c r="D81">
        <v>0</v>
      </c>
    </row>
    <row r="82" spans="2:4" x14ac:dyDescent="0.25">
      <c r="B82">
        <v>79</v>
      </c>
      <c r="C82">
        <v>110.99569209240001</v>
      </c>
      <c r="D82">
        <v>0</v>
      </c>
    </row>
    <row r="83" spans="2:4" x14ac:dyDescent="0.25">
      <c r="B83">
        <v>80</v>
      </c>
      <c r="C83">
        <v>140.85332896080001</v>
      </c>
      <c r="D83">
        <v>0</v>
      </c>
    </row>
    <row r="84" spans="2:4" x14ac:dyDescent="0.25">
      <c r="B84">
        <v>81</v>
      </c>
      <c r="C84">
        <v>139.94855208600001</v>
      </c>
      <c r="D84">
        <v>0</v>
      </c>
    </row>
    <row r="85" spans="2:4" x14ac:dyDescent="0.25">
      <c r="B85">
        <v>82</v>
      </c>
      <c r="C85">
        <v>220.73637110039999</v>
      </c>
      <c r="D85">
        <v>0</v>
      </c>
    </row>
    <row r="86" spans="2:4" x14ac:dyDescent="0.25">
      <c r="B86">
        <v>83</v>
      </c>
      <c r="C86">
        <v>109.3904427984</v>
      </c>
      <c r="D86">
        <v>0</v>
      </c>
    </row>
    <row r="87" spans="2:4" x14ac:dyDescent="0.25">
      <c r="B87">
        <v>84</v>
      </c>
      <c r="C87">
        <v>165.16555917719998</v>
      </c>
      <c r="D87">
        <v>0</v>
      </c>
    </row>
    <row r="88" spans="2:4" x14ac:dyDescent="0.25">
      <c r="B88">
        <v>85</v>
      </c>
      <c r="C88">
        <v>192.74666068319999</v>
      </c>
      <c r="D88">
        <v>0</v>
      </c>
    </row>
    <row r="89" spans="2:4" x14ac:dyDescent="0.25">
      <c r="B89">
        <v>86</v>
      </c>
      <c r="C89">
        <v>178.8831440532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197.62078126680001</v>
      </c>
    </row>
    <row r="3" spans="2:9" x14ac:dyDescent="0.25">
      <c r="B3" s="18">
        <v>150</v>
      </c>
      <c r="C3" s="18">
        <v>200</v>
      </c>
      <c r="D3" s="1">
        <v>180.29576343191997</v>
      </c>
      <c r="E3" s="19" t="str">
        <f>IF(D3="","N/A",IF(OR(D3&lt;B3,D3&gt;C3),"FAIL","PASS"))</f>
        <v>PASS</v>
      </c>
      <c r="H3" t="s">
        <v>39</v>
      </c>
      <c r="I3">
        <v>178.82477135160002</v>
      </c>
    </row>
    <row r="4" spans="2:9" x14ac:dyDescent="0.25">
      <c r="H4" t="s">
        <v>40</v>
      </c>
      <c r="I4">
        <v>171.00282933719998</v>
      </c>
    </row>
    <row r="5" spans="2:9" x14ac:dyDescent="0.25">
      <c r="H5" t="s">
        <v>41</v>
      </c>
      <c r="I5">
        <v>176.2563724812</v>
      </c>
    </row>
    <row r="6" spans="2:9" x14ac:dyDescent="0.25">
      <c r="B6" s="15" t="s">
        <v>23</v>
      </c>
      <c r="H6" t="s">
        <v>42</v>
      </c>
      <c r="I6">
        <v>177.77406272280001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0.1444180522565322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197.59159491599999</v>
      </c>
      <c r="J2" t="s">
        <v>26</v>
      </c>
    </row>
    <row r="3" spans="2:10" x14ac:dyDescent="0.25">
      <c r="B3" s="18">
        <v>100</v>
      </c>
      <c r="C3" s="18"/>
      <c r="D3" s="1">
        <v>768.88131743327665</v>
      </c>
      <c r="E3" s="19" t="str">
        <f>IF(D3="","N/A",IF(OR(D3&lt;B3),"FAIL","PASS"))</f>
        <v>PASS</v>
      </c>
      <c r="I3">
        <v>0.25698581879399995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8.507821258199999E-2</v>
      </c>
    </row>
    <row r="3" spans="2:9" x14ac:dyDescent="0.25">
      <c r="B3" s="18">
        <v>0.05</v>
      </c>
      <c r="C3" s="18">
        <v>0.1</v>
      </c>
      <c r="D3" s="1">
        <v>7.7513110454639989E-2</v>
      </c>
      <c r="E3" s="19" t="str">
        <f>IF(D3="","N/A",IF(OR(D3&lt;B3,D3&gt;C3),"FAIL","PASS"))</f>
        <v>PASS</v>
      </c>
      <c r="H3" t="s">
        <v>39</v>
      </c>
      <c r="I3">
        <v>7.6935220708800003E-2</v>
      </c>
    </row>
    <row r="4" spans="2:9" x14ac:dyDescent="0.25">
      <c r="H4" t="s">
        <v>40</v>
      </c>
      <c r="I4">
        <v>7.3578790366799998E-2</v>
      </c>
    </row>
    <row r="5" spans="2:9" x14ac:dyDescent="0.25">
      <c r="H5" t="s">
        <v>41</v>
      </c>
      <c r="I5">
        <v>7.5942884781599995E-2</v>
      </c>
    </row>
    <row r="6" spans="2:9" x14ac:dyDescent="0.25">
      <c r="H6" t="s">
        <v>42</v>
      </c>
      <c r="I6">
        <v>7.6030443833999997E-2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197.67915396839999</v>
      </c>
      <c r="J2">
        <v>69.171651396000001</v>
      </c>
      <c r="K2">
        <v>174.68030953799999</v>
      </c>
      <c r="L2">
        <v>59.7152737368</v>
      </c>
    </row>
    <row r="3" spans="2:12" x14ac:dyDescent="0.25">
      <c r="B3" s="18">
        <v>50</v>
      </c>
      <c r="C3" s="18"/>
      <c r="D3" s="1">
        <v>53.644512770399999</v>
      </c>
      <c r="E3" s="19" t="str">
        <f>IF(D3="","N/A",IF(OR(D3&lt;B3),"FAIL","PASS"))</f>
        <v>PASS</v>
      </c>
      <c r="H3" t="s">
        <v>39</v>
      </c>
      <c r="I3">
        <v>178.99988945639998</v>
      </c>
      <c r="J3">
        <v>64.647767021999996</v>
      </c>
      <c r="K3">
        <v>166.24545415680001</v>
      </c>
      <c r="L3">
        <v>60.474118857599997</v>
      </c>
    </row>
    <row r="4" spans="2:12" x14ac:dyDescent="0.25">
      <c r="H4" t="s">
        <v>40</v>
      </c>
      <c r="I4">
        <v>171.23632014360001</v>
      </c>
      <c r="J4">
        <v>62.633908816799995</v>
      </c>
      <c r="K4">
        <v>161.4297062748</v>
      </c>
      <c r="L4">
        <v>58.547819704799998</v>
      </c>
    </row>
    <row r="5" spans="2:12" x14ac:dyDescent="0.25">
      <c r="H5" t="s">
        <v>41</v>
      </c>
      <c r="I5">
        <v>176.37311788439999</v>
      </c>
      <c r="J5">
        <v>69.171651396000001</v>
      </c>
      <c r="K5">
        <v>158.71537565039998</v>
      </c>
      <c r="L5">
        <v>54.2574261372</v>
      </c>
    </row>
    <row r="6" spans="2:12" x14ac:dyDescent="0.25">
      <c r="H6" t="s">
        <v>42</v>
      </c>
      <c r="I6">
        <v>177.86162177519998</v>
      </c>
      <c r="J6">
        <v>68.179315468799999</v>
      </c>
      <c r="K6">
        <v>162.85983746400001</v>
      </c>
      <c r="L6">
        <v>53.644512770399999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197.38729046039998</v>
      </c>
      <c r="J2">
        <v>69.142465045199998</v>
      </c>
      <c r="K2">
        <v>174.47600508239998</v>
      </c>
      <c r="L2">
        <v>59.686087385999997</v>
      </c>
    </row>
    <row r="3" spans="2:12" x14ac:dyDescent="0.25">
      <c r="B3" s="18">
        <v>20</v>
      </c>
      <c r="C3" s="18"/>
      <c r="D3" s="1">
        <v>57.606199770378865</v>
      </c>
      <c r="E3" s="19" t="str">
        <f>IF(D3="","N/A",IF(OR(D3&lt;B3),"FAIL","PASS"))</f>
        <v>PASS</v>
      </c>
      <c r="G3" t="s">
        <v>38</v>
      </c>
      <c r="H3" t="s">
        <v>27</v>
      </c>
      <c r="I3">
        <v>0.25765710486240001</v>
      </c>
      <c r="J3">
        <v>0.32484408440399998</v>
      </c>
      <c r="K3">
        <v>0.27963442701479996</v>
      </c>
      <c r="L3">
        <v>1.010431464696</v>
      </c>
    </row>
    <row r="4" spans="2:12" x14ac:dyDescent="0.25">
      <c r="G4" t="s">
        <v>39</v>
      </c>
      <c r="H4" t="s">
        <v>26</v>
      </c>
      <c r="I4">
        <v>178.7955850008</v>
      </c>
      <c r="J4">
        <v>64.647767021999996</v>
      </c>
      <c r="K4">
        <v>166.21626780599999</v>
      </c>
      <c r="L4">
        <v>60.474118857599997</v>
      </c>
    </row>
    <row r="5" spans="2:12" x14ac:dyDescent="0.25">
      <c r="G5" t="s">
        <v>39</v>
      </c>
      <c r="H5" t="s">
        <v>27</v>
      </c>
      <c r="I5">
        <v>0.2217870797292</v>
      </c>
      <c r="J5">
        <v>0.28847789130719997</v>
      </c>
      <c r="K5">
        <v>0.24064146234600001</v>
      </c>
      <c r="L5">
        <v>0.97190548164000001</v>
      </c>
    </row>
    <row r="6" spans="2:12" x14ac:dyDescent="0.25">
      <c r="G6" t="s">
        <v>40</v>
      </c>
      <c r="H6" t="s">
        <v>26</v>
      </c>
      <c r="I6">
        <v>171.09038838960001</v>
      </c>
      <c r="J6">
        <v>62.633908816799995</v>
      </c>
      <c r="K6">
        <v>161.40051992400001</v>
      </c>
      <c r="L6">
        <v>58.577006055599995</v>
      </c>
    </row>
    <row r="7" spans="2:12" x14ac:dyDescent="0.25">
      <c r="G7" t="s">
        <v>40</v>
      </c>
      <c r="H7" t="s">
        <v>27</v>
      </c>
      <c r="I7">
        <v>0.227069809224</v>
      </c>
      <c r="J7">
        <v>0.29273909852399999</v>
      </c>
      <c r="K7">
        <v>0.2623269209904</v>
      </c>
      <c r="L7">
        <v>1.0168524618720001</v>
      </c>
    </row>
    <row r="8" spans="2:12" x14ac:dyDescent="0.25">
      <c r="G8" t="s">
        <v>41</v>
      </c>
      <c r="H8" t="s">
        <v>26</v>
      </c>
      <c r="I8">
        <v>176.13962707799999</v>
      </c>
      <c r="J8">
        <v>69.142465045199998</v>
      </c>
      <c r="K8">
        <v>158.59863024719999</v>
      </c>
      <c r="L8">
        <v>54.2574261372</v>
      </c>
    </row>
    <row r="9" spans="2:12" x14ac:dyDescent="0.25">
      <c r="G9" t="s">
        <v>41</v>
      </c>
      <c r="H9" t="s">
        <v>27</v>
      </c>
      <c r="I9">
        <v>0.20447957370479999</v>
      </c>
      <c r="J9">
        <v>0.303246184812</v>
      </c>
      <c r="K9">
        <v>0.22660282761119999</v>
      </c>
      <c r="L9">
        <v>0.871504434888</v>
      </c>
    </row>
    <row r="10" spans="2:12" x14ac:dyDescent="0.25">
      <c r="G10" t="s">
        <v>42</v>
      </c>
      <c r="H10" t="s">
        <v>26</v>
      </c>
      <c r="I10">
        <v>177.71569002119998</v>
      </c>
      <c r="J10">
        <v>68.179315468799999</v>
      </c>
      <c r="K10">
        <v>162.77227841160001</v>
      </c>
      <c r="L10">
        <v>53.644512770399999</v>
      </c>
    </row>
    <row r="11" spans="2:12" x14ac:dyDescent="0.25">
      <c r="G11" t="s">
        <v>42</v>
      </c>
      <c r="H11" t="s">
        <v>27</v>
      </c>
      <c r="I11">
        <v>0.24356009742599999</v>
      </c>
      <c r="J11">
        <v>0.32484408440399998</v>
      </c>
      <c r="K11">
        <v>0.2596417767168</v>
      </c>
      <c r="L11">
        <v>0.91061414496000004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2025-01-17T06:08:20Z</dcterms:modified>
</cp:coreProperties>
</file>