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50797AE5-AD98-4A0D-9A88-3EA0BADACA34}" xr6:coauthVersionLast="47" xr6:coauthVersionMax="47" xr10:uidLastSave="{00000000-0000-0000-0000-000000000000}"/>
  <bookViews>
    <workbookView minimized="1" xWindow="3420" yWindow="1485" windowWidth="17910" windowHeight="12315" tabRatio="76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<sst xmlns="http://schemas.openxmlformats.org/spreadsheetml/2006/main" count="171" uniqueCount="101">
  <si>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</si>
  <si>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</si>
  <si>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</si>
  <si>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</si>
  <si>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</si>
  <si>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</si>
  <si>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</si>
  <si>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</si>
  <si>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</si>
  <si>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</si>
  <si>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</si>
  <si>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</si>
  <si>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</si>
  <si>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</si>
  <si>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</si>
  <si>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</si>
  <si>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</si>
  <si>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</si>
  <si>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</si>
  <si>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</si>
  <si>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</si>
  <si>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</si>
  <si>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</si>
  <si>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</si>
  <si>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</si>
  <si>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</si>
  <si>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</si>
  <si>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</si>
  <si>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</si>
  <si>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</si>
  <si>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</si>
  <si>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</si>
  <si>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</si>
  <si>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</si>
  <si>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</si>
  <si>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</si>
  <si>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</si>
  <si>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</si>
  <si>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</si>
  <si>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</si>
  <si>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</si>
  <si>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</si>
  <si>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</si>
  <si>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</si>
  <si>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</si>
  <si>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</si>
  <si>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</si>
  <si>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</si>
  <si>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</si>
  <si>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</si>
  <si>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</si>
  <si>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</si>
  <si>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</si>
  <si>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</si>
  <si>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</si>
  <si>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</si>
  <si>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</si>
  <si>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</si>
  <si>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</si>
  <si>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</si>
  <si>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</si>
  <si>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</si>
  <si>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</si>
  <si>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</si>
  <si>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</si>
  <si>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</si>
  <si>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</si>
  <si>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</si>
  <si>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</si>
  <si>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</si>
  <si>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</si>
  <si>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</si>
  <si>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</si>
  <si>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</si>
  <si>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</si>
  <si>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</si>
  <si>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</si>
  <si>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</si>
  <si>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</si>
  <si>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</si>
  <si>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</si>
  <si>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</si>
  <si>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</si>
  <si>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</si>
  <si>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</si>
  <si>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</si>
  <si>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</si>
  <si>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</si>
  <si>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</si>
  <si>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</si>
  <si>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</si>
  <si>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</si>
  <si>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</si>
  <si>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</si>
  <si>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</si>
  <si>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</si>
  <si>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</si>
  <si>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</si>
  <si>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</si>
  <si>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</si>
  <si>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S24332949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</si>
</sst>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178.08927531143999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0.189940490747534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702.65745971960655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0.1709</v>
      </c>
      <c r="E15" s="20">
        <f>ChromaticityCoordinates!G4</f>
        <v>0.49569999999999997</v>
      </c>
      <c r="F15" s="20" t="s">
        <v>49</v>
      </c>
      <c r="H15" s="26">
        <f>ChromaticityCoordinates!H4</f>
        <v>1.5915401345866199E-2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0.45140000000000002</v>
      </c>
      <c r="E16" s="20">
        <f>ChromaticityCoordinates!G5</f>
        <v>0.5282</v>
      </c>
      <c r="F16" s="20" t="s">
        <v>49</v>
      </c>
      <c r="H16" s="26">
        <f>ChromaticityCoordinates!H5</f>
        <v>4.4721359549995833E-4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0.1208</v>
      </c>
      <c r="E17" s="20">
        <f>ChromaticityCoordinates!G6</f>
        <v>0.56299999999999994</v>
      </c>
      <c r="F17" s="20" t="s">
        <v>49</v>
      </c>
      <c r="H17" s="26">
        <f>ChromaticityCoordinates!H6</f>
        <v>8.856635930193802E-3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0.1187</v>
      </c>
      <c r="E18" s="20">
        <f>ChromaticityCoordinates!G7</f>
        <v>0.30609999999999998</v>
      </c>
      <c r="F18" s="20" t="s">
        <v>49</v>
      </c>
      <c r="H18" s="26">
        <f>ChromaticityCoordinates!H7</f>
        <v>2.3496808293893886E-2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7.6351493692800004E-2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56.621520552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69.346733668341713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7.6322307342000004E-2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0.12824482541519999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0.167967448854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0.20631831380519999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0.26436996554640002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0.34148030435999999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0.439546443048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0.56650706902799997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0.67683147505199992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0.86245666614000005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1.1076220128600001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1.411743788196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1.805467660488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2.2952146269119997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2.9390655255600002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3.7329342673199997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4.7340260997599994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6.0649236962400002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7.7956742986799998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9.7686716127599986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12.48883950732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15.451254113519999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20.430445559999999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26.40489156876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30.178686727200002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43.166612833199999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53.498581016400003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67.391283997200006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85.545194194800004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110.616269532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139.24807966680001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177.21952205760002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0.1709</v>
      </c>
      <c r="G4" s="4">
        <v>0.49569999999999997</v>
      </c>
      <c r="H4" s="3">
        <f>IF(OR((F4=""),(G4="")),"",SQRT((F4-C4)^2+(G4-D4)^2))</f>
        <v>1.5915401345866199E-2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-6.0999999999999943E-3</v>
      </c>
      <c r="O4" s="3">
        <f>IF(G4="","",G4-D4)</f>
        <v>1.4699999999999991E-2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0.45140000000000002</v>
      </c>
      <c r="G5" s="4">
        <v>0.5282</v>
      </c>
      <c r="H5" s="3">
        <f t="shared" ref="H5:H7" si="0">IF(OR((F5=""),(G5="")),"",SQRT((F5-C5)^2+(G5-D5)^2))</f>
        <v>4.4721359549995833E-4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4.0000000000001146E-4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0.1208</v>
      </c>
      <c r="G6" s="4">
        <v>0.56299999999999994</v>
      </c>
      <c r="H6" s="3">
        <f t="shared" si="0"/>
        <v>8.856635930193802E-3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8.8000000000000023E-3</v>
      </c>
      <c r="O6" s="3">
        <f t="shared" ref="O6:O7" si="6">IF(G6="","",G6-D6)</f>
        <v>9.9999999999988987E-4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0.1187</v>
      </c>
      <c r="G7" s="3">
        <v>0.30609999999999998</v>
      </c>
      <c r="H7" s="3">
        <f t="shared" si="0"/>
        <v>2.3496808293893886E-2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-4.2999999999999983E-3</v>
      </c>
      <c r="O7" s="3">
        <f t="shared" si="6"/>
        <v>2.3100000000000009E-2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241.6337982732</v>
      </c>
      <c r="F3" s="8"/>
    </row>
    <row r="4" spans="2:6" x14ac:dyDescent="0.25">
      <c r="B4" s="1" t="s">
        <v>39</v>
      </c>
      <c r="C4" s="18"/>
      <c r="D4" s="18"/>
      <c r="E4" s="1">
        <v>217.7885496696</v>
      </c>
      <c r="F4" s="8"/>
    </row>
    <row r="5" spans="2:6" x14ac:dyDescent="0.25">
      <c r="B5" s="1" t="s">
        <v>40</v>
      </c>
      <c r="C5" s="18"/>
      <c r="D5" s="18"/>
      <c r="E5" s="1">
        <v>199.2552169116</v>
      </c>
      <c r="F5" s="8"/>
    </row>
    <row r="6" spans="2:6" x14ac:dyDescent="0.25">
      <c r="B6" s="1" t="s">
        <v>41</v>
      </c>
      <c r="C6" s="18"/>
      <c r="D6" s="18"/>
      <c r="E6" s="1">
        <v>221.2617254148</v>
      </c>
      <c r="F6" s="8"/>
    </row>
    <row r="7" spans="2:6" x14ac:dyDescent="0.25">
      <c r="B7" s="1" t="s">
        <v>42</v>
      </c>
      <c r="C7" s="18"/>
      <c r="D7" s="18"/>
      <c r="E7" s="1">
        <v>216.91295914560001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7"/>
  <sheetViews>
    <sheetView topLeftCell="A71" workbookViewId="0">
      <selection activeCell="D97" sqref="D97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0.11373920906759999</v>
      </c>
      <c r="D4">
        <v>0</v>
      </c>
    </row>
    <row r="5" spans="2:4" x14ac:dyDescent="0.25">
      <c r="B5">
        <v>2</v>
      </c>
      <c r="C5">
        <v>5.2243567931999996E-2</v>
      </c>
      <c r="D5">
        <v>0</v>
      </c>
    </row>
    <row r="6" spans="2:4" x14ac:dyDescent="0.25">
      <c r="B6">
        <v>3</v>
      </c>
      <c r="C6">
        <v>8.3093540727600002E-2</v>
      </c>
      <c r="D6">
        <v>0</v>
      </c>
    </row>
    <row r="7" spans="2:4" x14ac:dyDescent="0.25">
      <c r="B7">
        <v>4</v>
      </c>
      <c r="C7">
        <v>6.7829079259199995E-2</v>
      </c>
      <c r="D7">
        <v>0</v>
      </c>
    </row>
    <row r="8" spans="2:4" x14ac:dyDescent="0.25">
      <c r="B8">
        <v>5</v>
      </c>
      <c r="C8">
        <v>7.5417530467199997E-2</v>
      </c>
      <c r="D8">
        <v>0</v>
      </c>
    </row>
    <row r="9" spans="2:4" x14ac:dyDescent="0.25">
      <c r="B9">
        <v>6</v>
      </c>
      <c r="C9">
        <v>7.5417530467199997E-2</v>
      </c>
      <c r="D9">
        <v>0</v>
      </c>
    </row>
    <row r="10" spans="2:4" x14ac:dyDescent="0.25">
      <c r="B10">
        <v>7</v>
      </c>
      <c r="C10">
        <v>0.1062966896136</v>
      </c>
      <c r="D10">
        <v>0</v>
      </c>
    </row>
    <row r="11" spans="2:4" x14ac:dyDescent="0.25">
      <c r="B11">
        <v>8</v>
      </c>
      <c r="C11">
        <v>0.15830676673919999</v>
      </c>
      <c r="D11">
        <v>0</v>
      </c>
    </row>
    <row r="12" spans="2:4" x14ac:dyDescent="0.25">
      <c r="B12">
        <v>9</v>
      </c>
      <c r="C12">
        <v>7.4571126294000006E-2</v>
      </c>
      <c r="D12">
        <v>0</v>
      </c>
    </row>
    <row r="13" spans="2:4" x14ac:dyDescent="0.25">
      <c r="B13">
        <v>10</v>
      </c>
      <c r="C13">
        <v>0.1167745895508</v>
      </c>
      <c r="D13">
        <v>0</v>
      </c>
    </row>
    <row r="14" spans="2:4" x14ac:dyDescent="0.25">
      <c r="B14">
        <v>11</v>
      </c>
      <c r="C14">
        <v>0.13781794847760001</v>
      </c>
      <c r="D14">
        <v>0</v>
      </c>
    </row>
    <row r="15" spans="2:4" x14ac:dyDescent="0.25">
      <c r="B15">
        <v>12</v>
      </c>
      <c r="C15">
        <v>0.12734004854040001</v>
      </c>
      <c r="D15">
        <v>0</v>
      </c>
    </row>
    <row r="16" spans="2:4" x14ac:dyDescent="0.25">
      <c r="B16">
        <v>13</v>
      </c>
      <c r="C16">
        <v>0.12739842124199999</v>
      </c>
      <c r="D16">
        <v>0</v>
      </c>
    </row>
    <row r="17" spans="2:4" x14ac:dyDescent="0.25">
      <c r="B17">
        <v>14</v>
      </c>
      <c r="C17">
        <v>0.16709185833000001</v>
      </c>
      <c r="D17">
        <v>0</v>
      </c>
    </row>
    <row r="18" spans="2:4" x14ac:dyDescent="0.25">
      <c r="B18">
        <v>15</v>
      </c>
      <c r="C18">
        <v>0.16720860373319998</v>
      </c>
      <c r="D18">
        <v>0</v>
      </c>
    </row>
    <row r="19" spans="2:4" x14ac:dyDescent="0.25">
      <c r="B19">
        <v>16</v>
      </c>
      <c r="C19">
        <v>0.21834309033479998</v>
      </c>
      <c r="D19">
        <v>0</v>
      </c>
    </row>
    <row r="20" spans="2:4" x14ac:dyDescent="0.25">
      <c r="B20">
        <v>17</v>
      </c>
      <c r="C20">
        <v>0.255526501254</v>
      </c>
      <c r="D20">
        <v>0</v>
      </c>
    </row>
    <row r="21" spans="2:4" x14ac:dyDescent="0.25">
      <c r="B21">
        <v>18</v>
      </c>
      <c r="C21">
        <v>0.1228453505172</v>
      </c>
      <c r="D21">
        <v>0</v>
      </c>
    </row>
    <row r="22" spans="2:4" x14ac:dyDescent="0.25">
      <c r="B22">
        <v>19</v>
      </c>
      <c r="C22">
        <v>0.1891567395348</v>
      </c>
      <c r="D22">
        <v>0</v>
      </c>
    </row>
    <row r="23" spans="2:4" x14ac:dyDescent="0.25">
      <c r="B23">
        <v>20</v>
      </c>
      <c r="C23">
        <v>0.22257511120079998</v>
      </c>
      <c r="D23">
        <v>0</v>
      </c>
    </row>
    <row r="24" spans="2:4" x14ac:dyDescent="0.25">
      <c r="B24">
        <v>21</v>
      </c>
      <c r="C24">
        <v>0.20570540043839999</v>
      </c>
      <c r="D24">
        <v>0</v>
      </c>
    </row>
    <row r="25" spans="2:4" x14ac:dyDescent="0.25">
      <c r="B25">
        <v>22</v>
      </c>
      <c r="C25">
        <v>0.20567621408760001</v>
      </c>
      <c r="D25">
        <v>0</v>
      </c>
    </row>
    <row r="26" spans="2:4" x14ac:dyDescent="0.25">
      <c r="B26">
        <v>23</v>
      </c>
      <c r="C26">
        <v>0.26378623853040001</v>
      </c>
      <c r="D26">
        <v>0</v>
      </c>
    </row>
    <row r="27" spans="2:4" x14ac:dyDescent="0.25">
      <c r="B27">
        <v>24</v>
      </c>
      <c r="C27">
        <v>0.26364030677639999</v>
      </c>
      <c r="D27">
        <v>0</v>
      </c>
    </row>
    <row r="28" spans="2:4" x14ac:dyDescent="0.25">
      <c r="B28">
        <v>25</v>
      </c>
      <c r="C28">
        <v>0.34089657734399997</v>
      </c>
      <c r="D28">
        <v>0</v>
      </c>
    </row>
    <row r="29" spans="2:4" x14ac:dyDescent="0.25">
      <c r="B29">
        <v>26</v>
      </c>
      <c r="C29">
        <v>0.34118844085200001</v>
      </c>
      <c r="D29">
        <v>0</v>
      </c>
    </row>
    <row r="30" spans="2:4" x14ac:dyDescent="0.25">
      <c r="B30">
        <v>27</v>
      </c>
      <c r="C30">
        <v>0.43837898901599998</v>
      </c>
      <c r="D30">
        <v>0</v>
      </c>
    </row>
    <row r="31" spans="2:4" x14ac:dyDescent="0.25">
      <c r="B31">
        <v>28</v>
      </c>
      <c r="C31">
        <v>0.43837898901599998</v>
      </c>
      <c r="D31">
        <v>0</v>
      </c>
    </row>
    <row r="32" spans="2:4" x14ac:dyDescent="0.25">
      <c r="B32">
        <v>29</v>
      </c>
      <c r="C32">
        <v>0.56475588797999998</v>
      </c>
      <c r="D32">
        <v>0</v>
      </c>
    </row>
    <row r="33" spans="2:4" x14ac:dyDescent="0.25">
      <c r="B33">
        <v>30</v>
      </c>
      <c r="C33">
        <v>0.56475588797999998</v>
      </c>
      <c r="D33">
        <v>0</v>
      </c>
    </row>
    <row r="34" spans="2:4" x14ac:dyDescent="0.25">
      <c r="B34">
        <v>31</v>
      </c>
      <c r="C34">
        <v>0.72294590931599989</v>
      </c>
      <c r="D34">
        <v>0</v>
      </c>
    </row>
    <row r="35" spans="2:4" x14ac:dyDescent="0.25">
      <c r="B35">
        <v>32</v>
      </c>
      <c r="C35">
        <v>0.83677267743600003</v>
      </c>
      <c r="D35">
        <v>0</v>
      </c>
    </row>
    <row r="36" spans="2:4" x14ac:dyDescent="0.25">
      <c r="B36">
        <v>33</v>
      </c>
      <c r="C36">
        <v>0.41357059083600001</v>
      </c>
      <c r="D36">
        <v>0</v>
      </c>
    </row>
    <row r="37" spans="2:4" x14ac:dyDescent="0.25">
      <c r="B37">
        <v>34</v>
      </c>
      <c r="C37">
        <v>0.62400418010399994</v>
      </c>
      <c r="D37">
        <v>0</v>
      </c>
    </row>
    <row r="38" spans="2:4" x14ac:dyDescent="0.25">
      <c r="B38">
        <v>35</v>
      </c>
      <c r="C38">
        <v>0.72965877000000001</v>
      </c>
      <c r="D38">
        <v>0</v>
      </c>
    </row>
    <row r="39" spans="2:4" x14ac:dyDescent="0.25">
      <c r="B39">
        <v>36</v>
      </c>
      <c r="C39">
        <v>0.67770706557600002</v>
      </c>
      <c r="D39">
        <v>0</v>
      </c>
    </row>
    <row r="40" spans="2:4" x14ac:dyDescent="0.25">
      <c r="B40">
        <v>37</v>
      </c>
      <c r="C40">
        <v>0.67712333855999995</v>
      </c>
      <c r="D40">
        <v>0</v>
      </c>
    </row>
    <row r="41" spans="2:4" x14ac:dyDescent="0.25">
      <c r="B41">
        <v>38</v>
      </c>
      <c r="C41">
        <v>0.86274852964799997</v>
      </c>
      <c r="D41">
        <v>0</v>
      </c>
    </row>
    <row r="42" spans="2:4" x14ac:dyDescent="0.25">
      <c r="B42">
        <v>39</v>
      </c>
      <c r="C42">
        <v>0.86187293912399998</v>
      </c>
      <c r="D42">
        <v>0</v>
      </c>
    </row>
    <row r="43" spans="2:4" x14ac:dyDescent="0.25">
      <c r="B43">
        <v>40</v>
      </c>
      <c r="C43">
        <v>1.107038285844</v>
      </c>
      <c r="D43">
        <v>0</v>
      </c>
    </row>
    <row r="44" spans="2:4" x14ac:dyDescent="0.25">
      <c r="B44">
        <v>41</v>
      </c>
      <c r="C44">
        <v>1.1076220128600001</v>
      </c>
      <c r="D44">
        <v>0</v>
      </c>
    </row>
    <row r="45" spans="2:4" x14ac:dyDescent="0.25">
      <c r="B45">
        <v>42</v>
      </c>
      <c r="C45">
        <v>1.409992607148</v>
      </c>
      <c r="D45">
        <v>0</v>
      </c>
    </row>
    <row r="46" spans="2:4" x14ac:dyDescent="0.25">
      <c r="B46">
        <v>43</v>
      </c>
      <c r="C46">
        <v>1.4085332896079998</v>
      </c>
      <c r="D46">
        <v>0</v>
      </c>
    </row>
    <row r="47" spans="2:4" x14ac:dyDescent="0.25">
      <c r="B47">
        <v>44</v>
      </c>
      <c r="C47">
        <v>1.7984629362959998</v>
      </c>
      <c r="D47">
        <v>0</v>
      </c>
    </row>
    <row r="48" spans="2:4" x14ac:dyDescent="0.25">
      <c r="B48">
        <v>45</v>
      </c>
      <c r="C48">
        <v>1.7990466633119999</v>
      </c>
      <c r="D48">
        <v>0</v>
      </c>
    </row>
    <row r="49" spans="2:4" x14ac:dyDescent="0.25">
      <c r="B49">
        <v>46</v>
      </c>
      <c r="C49">
        <v>2.309224075296</v>
      </c>
      <c r="D49">
        <v>0</v>
      </c>
    </row>
    <row r="50" spans="2:4" x14ac:dyDescent="0.25">
      <c r="B50">
        <v>47</v>
      </c>
      <c r="C50">
        <v>2.293463445864</v>
      </c>
      <c r="D50">
        <v>0</v>
      </c>
    </row>
    <row r="51" spans="2:4" x14ac:dyDescent="0.25">
      <c r="B51">
        <v>48</v>
      </c>
      <c r="C51">
        <v>2.9215537150799999</v>
      </c>
      <c r="D51">
        <v>0</v>
      </c>
    </row>
    <row r="52" spans="2:4" x14ac:dyDescent="0.25">
      <c r="B52">
        <v>49</v>
      </c>
      <c r="C52">
        <v>2.9244723501599998</v>
      </c>
      <c r="D52">
        <v>0</v>
      </c>
    </row>
    <row r="53" spans="2:4" x14ac:dyDescent="0.25">
      <c r="B53">
        <v>50</v>
      </c>
      <c r="C53">
        <v>3.72417836208</v>
      </c>
      <c r="D53">
        <v>0</v>
      </c>
    </row>
    <row r="54" spans="2:4" x14ac:dyDescent="0.25">
      <c r="B54">
        <v>51</v>
      </c>
      <c r="C54">
        <v>3.7212597270000001</v>
      </c>
      <c r="D54">
        <v>0</v>
      </c>
    </row>
    <row r="55" spans="2:4" x14ac:dyDescent="0.25">
      <c r="B55">
        <v>52</v>
      </c>
      <c r="C55">
        <v>4.7661310856399997</v>
      </c>
      <c r="D55">
        <v>0</v>
      </c>
    </row>
    <row r="56" spans="2:4" x14ac:dyDescent="0.25">
      <c r="B56">
        <v>53</v>
      </c>
      <c r="C56">
        <v>4.7865615311999994</v>
      </c>
      <c r="D56">
        <v>0</v>
      </c>
    </row>
    <row r="57" spans="2:4" x14ac:dyDescent="0.25">
      <c r="B57">
        <v>54</v>
      </c>
      <c r="C57">
        <v>6.0299000752799996</v>
      </c>
      <c r="D57">
        <v>0</v>
      </c>
    </row>
    <row r="58" spans="2:4" x14ac:dyDescent="0.25">
      <c r="B58">
        <v>55</v>
      </c>
      <c r="C58">
        <v>6.0007137244799997</v>
      </c>
      <c r="D58">
        <v>0</v>
      </c>
    </row>
    <row r="59" spans="2:4" x14ac:dyDescent="0.25">
      <c r="B59">
        <v>56</v>
      </c>
      <c r="C59">
        <v>7.6526611797599999</v>
      </c>
      <c r="D59">
        <v>0</v>
      </c>
    </row>
    <row r="60" spans="2:4" x14ac:dyDescent="0.25">
      <c r="B60">
        <v>57</v>
      </c>
      <c r="C60">
        <v>7.6468239095999992</v>
      </c>
      <c r="D60">
        <v>0</v>
      </c>
    </row>
    <row r="61" spans="2:4" x14ac:dyDescent="0.25">
      <c r="B61">
        <v>58</v>
      </c>
      <c r="C61">
        <v>9.9408710824800011</v>
      </c>
      <c r="D61">
        <v>0</v>
      </c>
    </row>
    <row r="62" spans="2:4" x14ac:dyDescent="0.25">
      <c r="B62">
        <v>59</v>
      </c>
      <c r="C62">
        <v>9.9291965421600015</v>
      </c>
      <c r="D62">
        <v>0</v>
      </c>
    </row>
    <row r="63" spans="2:4" x14ac:dyDescent="0.25">
      <c r="B63">
        <v>60</v>
      </c>
      <c r="C63">
        <v>12.742760759279999</v>
      </c>
      <c r="D63">
        <v>0</v>
      </c>
    </row>
    <row r="64" spans="2:4" x14ac:dyDescent="0.25">
      <c r="B64">
        <v>61</v>
      </c>
      <c r="C64">
        <v>12.220325079959999</v>
      </c>
      <c r="D64">
        <v>0</v>
      </c>
    </row>
    <row r="65" spans="2:4" x14ac:dyDescent="0.25">
      <c r="B65">
        <v>62</v>
      </c>
      <c r="C65">
        <v>15.836513944079998</v>
      </c>
      <c r="D65">
        <v>0</v>
      </c>
    </row>
    <row r="66" spans="2:4" x14ac:dyDescent="0.25">
      <c r="B66">
        <v>63</v>
      </c>
      <c r="C66">
        <v>15.635128123559999</v>
      </c>
      <c r="D66">
        <v>0</v>
      </c>
    </row>
    <row r="67" spans="2:4" x14ac:dyDescent="0.25">
      <c r="B67">
        <v>64</v>
      </c>
      <c r="C67">
        <v>20.500492801919997</v>
      </c>
      <c r="D67">
        <v>0</v>
      </c>
    </row>
    <row r="68" spans="2:4" x14ac:dyDescent="0.25">
      <c r="B68">
        <v>65</v>
      </c>
      <c r="C68">
        <v>21.04044029172</v>
      </c>
      <c r="D68">
        <v>0</v>
      </c>
    </row>
    <row r="69" spans="2:4" x14ac:dyDescent="0.25">
      <c r="B69">
        <v>66</v>
      </c>
      <c r="C69">
        <v>25.161553024679996</v>
      </c>
      <c r="D69">
        <v>0</v>
      </c>
    </row>
    <row r="70" spans="2:4" x14ac:dyDescent="0.25">
      <c r="B70">
        <v>67</v>
      </c>
      <c r="C70">
        <v>26.507043796559998</v>
      </c>
      <c r="D70">
        <v>0</v>
      </c>
    </row>
    <row r="71" spans="2:4" x14ac:dyDescent="0.25">
      <c r="B71">
        <v>68</v>
      </c>
      <c r="C71">
        <v>32.747085597599998</v>
      </c>
      <c r="D71">
        <v>0</v>
      </c>
    </row>
    <row r="72" spans="2:4" x14ac:dyDescent="0.25">
      <c r="B72">
        <v>69</v>
      </c>
      <c r="C72">
        <v>32.017426827599998</v>
      </c>
      <c r="D72">
        <v>0</v>
      </c>
    </row>
    <row r="73" spans="2:4" x14ac:dyDescent="0.25">
      <c r="B73">
        <v>70</v>
      </c>
      <c r="C73">
        <v>43.400103639599998</v>
      </c>
      <c r="D73">
        <v>0</v>
      </c>
    </row>
    <row r="74" spans="2:4" x14ac:dyDescent="0.25">
      <c r="B74">
        <v>71</v>
      </c>
      <c r="C74">
        <v>48.332596924800001</v>
      </c>
      <c r="D74">
        <v>0</v>
      </c>
    </row>
    <row r="75" spans="2:4" x14ac:dyDescent="0.25">
      <c r="B75">
        <v>72</v>
      </c>
      <c r="C75">
        <v>23.048461226760001</v>
      </c>
      <c r="D75">
        <v>0</v>
      </c>
    </row>
    <row r="76" spans="2:4" x14ac:dyDescent="0.25">
      <c r="B76">
        <v>73</v>
      </c>
      <c r="C76">
        <v>37.446088076400002</v>
      </c>
      <c r="D76">
        <v>0</v>
      </c>
    </row>
    <row r="77" spans="2:4" x14ac:dyDescent="0.25">
      <c r="B77">
        <v>74</v>
      </c>
      <c r="C77">
        <v>44.100576058799994</v>
      </c>
      <c r="D77">
        <v>0</v>
      </c>
    </row>
    <row r="78" spans="2:4" x14ac:dyDescent="0.25">
      <c r="B78">
        <v>75</v>
      </c>
      <c r="C78">
        <v>38.496796705199998</v>
      </c>
      <c r="D78">
        <v>0</v>
      </c>
    </row>
    <row r="79" spans="2:4" x14ac:dyDescent="0.25">
      <c r="B79">
        <v>76</v>
      </c>
      <c r="C79">
        <v>39.109710071999999</v>
      </c>
      <c r="D79">
        <v>0</v>
      </c>
    </row>
    <row r="80" spans="2:4" x14ac:dyDescent="0.25">
      <c r="B80">
        <v>77</v>
      </c>
      <c r="C80">
        <v>38.555169406799997</v>
      </c>
      <c r="D80">
        <v>0</v>
      </c>
    </row>
    <row r="81" spans="2:4" x14ac:dyDescent="0.25">
      <c r="B81">
        <v>78</v>
      </c>
      <c r="C81">
        <v>42.495326764799998</v>
      </c>
      <c r="D81">
        <v>0</v>
      </c>
    </row>
    <row r="82" spans="2:4" x14ac:dyDescent="0.25">
      <c r="B82">
        <v>79</v>
      </c>
      <c r="C82">
        <v>43.691967147599996</v>
      </c>
      <c r="D82">
        <v>0</v>
      </c>
    </row>
    <row r="83" spans="2:4" x14ac:dyDescent="0.25">
      <c r="B83">
        <v>80</v>
      </c>
      <c r="C83">
        <v>53.323462911599997</v>
      </c>
      <c r="D83">
        <v>0</v>
      </c>
    </row>
    <row r="84" spans="2:4" x14ac:dyDescent="0.25">
      <c r="B84">
        <v>81</v>
      </c>
      <c r="C84">
        <v>53.002413052799994</v>
      </c>
      <c r="D84">
        <v>0</v>
      </c>
    </row>
    <row r="85" spans="2:4" x14ac:dyDescent="0.25">
      <c r="B85">
        <v>82</v>
      </c>
      <c r="C85">
        <v>67.391283997200006</v>
      </c>
      <c r="D85">
        <v>0</v>
      </c>
    </row>
    <row r="86" spans="2:4" x14ac:dyDescent="0.25">
      <c r="B86">
        <v>83</v>
      </c>
      <c r="C86">
        <v>67.245352243200003</v>
      </c>
      <c r="D86">
        <v>0</v>
      </c>
    </row>
    <row r="87" spans="2:4" x14ac:dyDescent="0.25">
      <c r="B87">
        <v>84</v>
      </c>
      <c r="C87">
        <v>85.924616755199992</v>
      </c>
      <c r="D87">
        <v>0</v>
      </c>
    </row>
    <row r="88" spans="2:4" x14ac:dyDescent="0.25">
      <c r="B88">
        <v>85</v>
      </c>
      <c r="C88">
        <v>86.654275525199992</v>
      </c>
      <c r="D88">
        <v>0</v>
      </c>
    </row>
    <row r="89" spans="2:4" x14ac:dyDescent="0.25">
      <c r="B89">
        <v>86</v>
      </c>
      <c r="C89">
        <v>109.7698653588</v>
      </c>
      <c r="D89">
        <v>0</v>
      </c>
    </row>
    <row r="90" spans="2:4" x14ac:dyDescent="0.25">
      <c r="B90">
        <v>87</v>
      </c>
      <c r="C90">
        <v>109.44881549999999</v>
      </c>
      <c r="D90">
        <v>0</v>
      </c>
    </row>
    <row r="91" spans="2:4" x14ac:dyDescent="0.25">
      <c r="B91">
        <v>88</v>
      </c>
      <c r="C91">
        <v>139.53994317480002</v>
      </c>
      <c r="D91">
        <v>0</v>
      </c>
    </row>
    <row r="92" spans="2:4" x14ac:dyDescent="0.25">
      <c r="B92">
        <v>89</v>
      </c>
      <c r="C92">
        <v>139.71506127960001</v>
      </c>
      <c r="D92">
        <v>0</v>
      </c>
    </row>
    <row r="93" spans="2:4" x14ac:dyDescent="0.25">
      <c r="B93">
        <v>90</v>
      </c>
      <c r="C93">
        <v>218.19715858079999</v>
      </c>
      <c r="D93">
        <v>0</v>
      </c>
    </row>
    <row r="94" spans="2:4" x14ac:dyDescent="0.25">
      <c r="B94">
        <v>91</v>
      </c>
      <c r="C94">
        <v>109.2153246936</v>
      </c>
      <c r="D94">
        <v>0</v>
      </c>
    </row>
    <row r="95" spans="2:4" x14ac:dyDescent="0.25">
      <c r="B95">
        <v>92</v>
      </c>
      <c r="C95">
        <v>163.56030988319998</v>
      </c>
      <c r="D95">
        <v>0</v>
      </c>
    </row>
    <row r="96" spans="2:4" x14ac:dyDescent="0.25">
      <c r="B96">
        <v>93</v>
      </c>
      <c r="C96">
        <v>190.55768437319998</v>
      </c>
      <c r="D96">
        <v>0</v>
      </c>
    </row>
    <row r="97" spans="2:4" x14ac:dyDescent="0.25">
      <c r="B97">
        <v>94</v>
      </c>
      <c r="C97">
        <v>176.95684490039997</v>
      </c>
      <c r="D9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196.01553197280001</v>
      </c>
    </row>
    <row r="3" spans="2:9" x14ac:dyDescent="0.25">
      <c r="B3" s="18">
        <v>150</v>
      </c>
      <c r="C3" s="18">
        <v>200</v>
      </c>
      <c r="D3" s="1">
        <v>178.08927531143999</v>
      </c>
      <c r="E3" s="19" t="str">
        <f>IF(D3="","N/A",IF(OR(D3&lt;B3,D3&gt;C3),"FAIL","PASS"))</f>
        <v>PASS</v>
      </c>
      <c r="H3" t="s">
        <v>39</v>
      </c>
      <c r="I3">
        <v>176.95684490039997</v>
      </c>
    </row>
    <row r="4" spans="2:9" x14ac:dyDescent="0.25">
      <c r="H4" t="s">
        <v>40</v>
      </c>
      <c r="I4">
        <v>162.01343329080001</v>
      </c>
    </row>
    <row r="5" spans="2:9" x14ac:dyDescent="0.25">
      <c r="H5" t="s">
        <v>41</v>
      </c>
      <c r="I5">
        <v>179.37931201680001</v>
      </c>
    </row>
    <row r="6" spans="2:9" x14ac:dyDescent="0.25">
      <c r="B6" s="15" t="s">
        <v>23</v>
      </c>
      <c r="H6" t="s">
        <v>42</v>
      </c>
      <c r="I6">
        <v>176.08125437639998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0.189940490747534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196.01553197280001</v>
      </c>
      <c r="J2" t="s">
        <v>26</v>
      </c>
    </row>
    <row r="3" spans="2:10" x14ac:dyDescent="0.25">
      <c r="B3" s="18">
        <v>100</v>
      </c>
      <c r="C3" s="18"/>
      <c r="D3" s="1">
        <v>702.65745971960655</v>
      </c>
      <c r="E3" s="19" t="str">
        <f>IF(D3="","N/A",IF(OR(D3&lt;B3),"FAIL","PASS"))</f>
        <v>PASS</v>
      </c>
      <c r="I3">
        <v>0.27896314094640001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8.4202622057999998E-2</v>
      </c>
    </row>
    <row r="3" spans="2:9" x14ac:dyDescent="0.25">
      <c r="B3" s="18">
        <v>0.05</v>
      </c>
      <c r="C3" s="18">
        <v>0.1</v>
      </c>
      <c r="D3" s="1">
        <v>7.6351493692800004E-2</v>
      </c>
      <c r="E3" s="19" t="str">
        <f>IF(D3="","N/A",IF(OR(D3&lt;B3,D3&gt;C3),"FAIL","PASS"))</f>
        <v>PASS</v>
      </c>
      <c r="H3" t="s">
        <v>39</v>
      </c>
      <c r="I3">
        <v>7.5942884781599995E-2</v>
      </c>
    </row>
    <row r="4" spans="2:9" x14ac:dyDescent="0.25">
      <c r="H4" t="s">
        <v>40</v>
      </c>
      <c r="I4">
        <v>6.9492701254800004E-2</v>
      </c>
    </row>
    <row r="5" spans="2:9" x14ac:dyDescent="0.25">
      <c r="H5" t="s">
        <v>41</v>
      </c>
      <c r="I5">
        <v>7.7051966112000006E-2</v>
      </c>
    </row>
    <row r="6" spans="2:9" x14ac:dyDescent="0.25">
      <c r="H6" t="s">
        <v>42</v>
      </c>
      <c r="I6">
        <v>7.506729425759999E-2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196.07390467439998</v>
      </c>
      <c r="J2">
        <v>73.491231314399997</v>
      </c>
      <c r="K2">
        <v>173.48366915519998</v>
      </c>
      <c r="L2">
        <v>63.159263131199999</v>
      </c>
    </row>
    <row r="3" spans="2:12" x14ac:dyDescent="0.25">
      <c r="B3" s="18">
        <v>50</v>
      </c>
      <c r="C3" s="18"/>
      <c r="D3" s="1">
        <v>56.621520552</v>
      </c>
      <c r="E3" s="19" t="str">
        <f>IF(D3="","N/A",IF(OR(D3&lt;B3),"FAIL","PASS"))</f>
        <v>PASS</v>
      </c>
      <c r="H3" t="s">
        <v>39</v>
      </c>
      <c r="I3">
        <v>177.1903357068</v>
      </c>
      <c r="J3">
        <v>68.529551678399997</v>
      </c>
      <c r="K3">
        <v>165.72009984239997</v>
      </c>
      <c r="L3">
        <v>64.297530812399998</v>
      </c>
    </row>
    <row r="4" spans="2:12" x14ac:dyDescent="0.25">
      <c r="H4" t="s">
        <v>40</v>
      </c>
      <c r="I4">
        <v>162.07180599239999</v>
      </c>
      <c r="J4">
        <v>64.939630530000002</v>
      </c>
      <c r="K4">
        <v>156.38046758639999</v>
      </c>
      <c r="L4">
        <v>61.174591276799994</v>
      </c>
    </row>
    <row r="5" spans="2:12" x14ac:dyDescent="0.25">
      <c r="H5" t="s">
        <v>41</v>
      </c>
      <c r="I5">
        <v>179.32093931519998</v>
      </c>
      <c r="J5">
        <v>74.3668218384</v>
      </c>
      <c r="K5">
        <v>160.8751656096</v>
      </c>
      <c r="L5">
        <v>58.080838092</v>
      </c>
    </row>
    <row r="6" spans="2:12" x14ac:dyDescent="0.25">
      <c r="H6" t="s">
        <v>42</v>
      </c>
      <c r="I6">
        <v>176.05206802560002</v>
      </c>
      <c r="J6">
        <v>72.207031879200002</v>
      </c>
      <c r="K6">
        <v>161.108656416</v>
      </c>
      <c r="L6">
        <v>56.621520552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196.01553197280001</v>
      </c>
      <c r="J2">
        <v>73.549604016000004</v>
      </c>
      <c r="K2">
        <v>173.48366915519998</v>
      </c>
      <c r="L2">
        <v>63.188449481999996</v>
      </c>
    </row>
    <row r="3" spans="2:12" x14ac:dyDescent="0.25">
      <c r="B3" s="18">
        <v>20</v>
      </c>
      <c r="C3" s="18"/>
      <c r="D3" s="1">
        <v>69.346733668341713</v>
      </c>
      <c r="E3" s="19" t="str">
        <f>IF(D3="","N/A",IF(OR(D3&lt;B3),"FAIL","PASS"))</f>
        <v>PASS</v>
      </c>
      <c r="G3" t="s">
        <v>38</v>
      </c>
      <c r="H3" t="s">
        <v>27</v>
      </c>
      <c r="I3">
        <v>0.28030571308320001</v>
      </c>
      <c r="J3">
        <v>0.33126508158000001</v>
      </c>
      <c r="K3">
        <v>0.29361468904799998</v>
      </c>
      <c r="L3">
        <v>0.89368606149599994</v>
      </c>
    </row>
    <row r="4" spans="2:12" x14ac:dyDescent="0.25">
      <c r="G4" t="s">
        <v>39</v>
      </c>
      <c r="H4" t="s">
        <v>26</v>
      </c>
      <c r="I4">
        <v>177.2778947592</v>
      </c>
      <c r="J4">
        <v>68.6754834324</v>
      </c>
      <c r="K4">
        <v>166.01196335039998</v>
      </c>
      <c r="L4">
        <v>64.443462566400001</v>
      </c>
    </row>
    <row r="5" spans="2:12" x14ac:dyDescent="0.25">
      <c r="G5" t="s">
        <v>39</v>
      </c>
      <c r="H5" t="s">
        <v>27</v>
      </c>
      <c r="I5">
        <v>0.26842686830759999</v>
      </c>
      <c r="J5">
        <v>0.303246184812</v>
      </c>
      <c r="K5">
        <v>0.2803932721356</v>
      </c>
      <c r="L5">
        <v>0.92929340947200001</v>
      </c>
    </row>
    <row r="6" spans="2:12" x14ac:dyDescent="0.25">
      <c r="G6" t="s">
        <v>40</v>
      </c>
      <c r="H6" t="s">
        <v>26</v>
      </c>
      <c r="I6">
        <v>162.24692409719998</v>
      </c>
      <c r="J6">
        <v>65.085562284000005</v>
      </c>
      <c r="K6">
        <v>156.46802663880001</v>
      </c>
      <c r="L6">
        <v>61.291336680000001</v>
      </c>
    </row>
    <row r="7" spans="2:12" x14ac:dyDescent="0.25">
      <c r="G7" t="s">
        <v>40</v>
      </c>
      <c r="H7" t="s">
        <v>27</v>
      </c>
      <c r="I7">
        <v>0.25751117310839999</v>
      </c>
      <c r="J7">
        <v>0.28917836372639999</v>
      </c>
      <c r="K7">
        <v>0.27563589695520002</v>
      </c>
      <c r="L7">
        <v>0.83735640445199999</v>
      </c>
    </row>
    <row r="8" spans="2:12" x14ac:dyDescent="0.25">
      <c r="G8" t="s">
        <v>41</v>
      </c>
      <c r="H8" t="s">
        <v>26</v>
      </c>
      <c r="I8">
        <v>179.32093931519998</v>
      </c>
      <c r="J8">
        <v>74.454380890799996</v>
      </c>
      <c r="K8">
        <v>160.90435196039999</v>
      </c>
      <c r="L8">
        <v>58.110024442799997</v>
      </c>
    </row>
    <row r="9" spans="2:12" x14ac:dyDescent="0.25">
      <c r="G9" t="s">
        <v>41</v>
      </c>
      <c r="H9" t="s">
        <v>27</v>
      </c>
      <c r="I9">
        <v>0.26358193407480002</v>
      </c>
      <c r="J9">
        <v>0.33389185315199998</v>
      </c>
      <c r="K9">
        <v>0.27368041145159999</v>
      </c>
      <c r="L9">
        <v>0.83064354376799998</v>
      </c>
    </row>
    <row r="10" spans="2:12" x14ac:dyDescent="0.25">
      <c r="G10" t="s">
        <v>42</v>
      </c>
      <c r="H10" t="s">
        <v>26</v>
      </c>
      <c r="I10">
        <v>176.05206802560002</v>
      </c>
      <c r="J10">
        <v>72.265404580799995</v>
      </c>
      <c r="K10">
        <v>161.108656416</v>
      </c>
      <c r="L10">
        <v>56.621520552</v>
      </c>
    </row>
    <row r="11" spans="2:12" x14ac:dyDescent="0.25">
      <c r="G11" t="s">
        <v>42</v>
      </c>
      <c r="H11" t="s">
        <v>27</v>
      </c>
      <c r="I11">
        <v>0.25955421766440001</v>
      </c>
      <c r="J11">
        <v>0.326011538436</v>
      </c>
      <c r="K11">
        <v>0.27601531951559999</v>
      </c>
      <c r="L11">
        <v>0.80466769155600004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2025-01-16T15:15:41Z</dcterms:modified>
</cp:coreProperties>
</file>