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4988F173-0EBC-47ED-A4FB-56A689C4E559}" xr6:coauthVersionLast="47" xr6:coauthVersionMax="47" xr10:uidLastSave="{00000000-0000-0000-0000-000000000000}"/>
  <bookViews>
    <workbookView xWindow="-120" yWindow="-120" windowWidth="29040" windowHeight="15840" tabRatio="763" firstSheet="1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<sst xmlns="http://schemas.openxmlformats.org/spreadsheetml/2006/main" count="171" uniqueCount="101">
  <si>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</si>
  <si>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</si>
  <si>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</si>
  <si>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</si>
  <si>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</si>
  <si>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</si>
  <si>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</si>
  <si>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</si>
  <si>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</si>
  <si>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</si>
  <si>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</si>
  <si>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</si>
  <si>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</si>
  <si>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</si>
  <si>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</si>
  <si>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</si>
  <si>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</si>
  <si>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</si>
  <si>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</si>
  <si>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</si>
  <si>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</si>
  <si>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</si>
  <si>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</si>
  <si>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</si>
  <si>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</si>
  <si>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</si>
  <si>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</si>
  <si>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</si>
  <si>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</si>
  <si>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</si>
  <si>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</si>
  <si>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</si>
  <si>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</si>
  <si>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</si>
  <si>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</si>
  <si>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</si>
  <si>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</si>
  <si>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</si>
  <si>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</si>
  <si>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</si>
  <si>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</si>
  <si>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</si>
  <si>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</si>
  <si>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</si>
  <si>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</si>
  <si>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</si>
  <si>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</si>
  <si>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</si>
  <si>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</si>
  <si>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</si>
  <si>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</si>
  <si>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</si>
  <si>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</si>
  <si>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</si>
  <si>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</si>
  <si>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</si>
  <si>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</si>
  <si>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</si>
  <si>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</si>
  <si>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</si>
  <si>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</si>
  <si>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</si>
  <si>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</si>
  <si>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</si>
  <si>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</si>
  <si>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</si>
  <si>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</si>
  <si>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</si>
  <si>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</si>
  <si>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</si>
  <si>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</si>
  <si>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</si>
  <si>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</si>
  <si>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</si>
  <si>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</si>
  <si>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</si>
  <si>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</si>
  <si>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</si>
  <si>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</si>
  <si>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</si>
  <si>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</si>
  <si>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</si>
  <si>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</si>
  <si>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</si>
  <si>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</si>
  <si>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</si>
  <si>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</si>
  <si>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</si>
  <si>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</si>
  <si>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</si>
  <si>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</si>
  <si>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</si>
  <si>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</si>
  <si>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</si>
  <si>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</si>
  <si>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</si>
  <si>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</si>
  <si>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</si>
  <si>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</si>
  <si>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</si>
  <si>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S24332950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</si>
</sst>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topLeftCell="A4"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170.52417318407998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0.14075122845007082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949.02482269503548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0.1714</v>
      </c>
      <c r="E15" s="20">
        <f>ChromaticityCoordinates!G4</f>
        <v>0.498</v>
      </c>
      <c r="F15" s="20" t="s">
        <v>49</v>
      </c>
      <c r="H15" s="26">
        <f>ChromaticityCoordinates!H4</f>
        <v>1.7898603297464316E-2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0.45300000000000001</v>
      </c>
      <c r="E16" s="20">
        <f>ChromaticityCoordinates!G5</f>
        <v>0.52829999999999999</v>
      </c>
      <c r="F16" s="20" t="s">
        <v>49</v>
      </c>
      <c r="H16" s="26">
        <f>ChromaticityCoordinates!H5</f>
        <v>2.0223748416156656E-3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0.1229</v>
      </c>
      <c r="E17" s="20">
        <f>ChromaticityCoordinates!G6</f>
        <v>0.56179999999999997</v>
      </c>
      <c r="F17" s="20" t="s">
        <v>49</v>
      </c>
      <c r="H17" s="26">
        <f>ChromaticityCoordinates!H6</f>
        <v>1.0901834707974612E-2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0.1192</v>
      </c>
      <c r="E18" s="20">
        <f>ChromaticityCoordinates!G7</f>
        <v>0.30099999999999999</v>
      </c>
      <c r="F18" s="20" t="s">
        <v>49</v>
      </c>
      <c r="H18" s="26">
        <f>ChromaticityCoordinates!H7</f>
        <v>1.8396738841436017E-2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7.9567829550960006E-2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50.755064041200001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65.510742555597446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0.1714</v>
      </c>
      <c r="G4" s="4">
        <v>0.498</v>
      </c>
      <c r="H4" s="3">
        <f>IF(OR((F4=""),(G4="")),"",SQRT((F4-C4)^2+(G4-D4)^2))</f>
        <v>1.7898603297464316E-2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-5.5999999999999939E-3</v>
      </c>
      <c r="O4" s="3">
        <f>IF(G4="","",G4-D4)</f>
        <v>1.7000000000000015E-2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0.45300000000000001</v>
      </c>
      <c r="G5" s="4">
        <v>0.52829999999999999</v>
      </c>
      <c r="H5" s="3">
        <f t="shared" ref="H5:H7" si="0">IF(OR((F5=""),(G5="")),"",SQRT((F5-C5)^2+(G5-D5)^2))</f>
        <v>2.0223748416156656E-3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2.0000000000000018E-3</v>
      </c>
      <c r="O5" s="3">
        <f>IF(G5="","",G5-D5)</f>
        <v>2.9999999999996696E-4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0.1229</v>
      </c>
      <c r="G6" s="4">
        <v>0.56179999999999997</v>
      </c>
      <c r="H6" s="3">
        <f t="shared" si="0"/>
        <v>1.0901834707974612E-2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1.0899999999999993E-2</v>
      </c>
      <c r="O6" s="3">
        <f t="shared" ref="O6:O7" si="6">IF(G6="","",G6-D6)</f>
        <v>-2.00000000000089E-4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0.1192</v>
      </c>
      <c r="G7" s="3">
        <v>0.30099999999999999</v>
      </c>
      <c r="H7" s="3">
        <f t="shared" si="0"/>
        <v>1.8396738841436017E-2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-3.7999999999999978E-3</v>
      </c>
      <c r="O7" s="3">
        <f t="shared" si="6"/>
        <v>1.8000000000000016E-2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250.0978400052</v>
      </c>
      <c r="F3" s="8"/>
    </row>
    <row r="4" spans="2:6" x14ac:dyDescent="0.25">
      <c r="B4" s="1" t="s">
        <v>39</v>
      </c>
      <c r="C4" s="18"/>
      <c r="D4" s="18"/>
      <c r="E4" s="1">
        <v>220.4153212416</v>
      </c>
      <c r="F4" s="8"/>
    </row>
    <row r="5" spans="2:6" x14ac:dyDescent="0.25">
      <c r="B5" s="1" t="s">
        <v>40</v>
      </c>
      <c r="C5" s="18"/>
      <c r="D5" s="18"/>
      <c r="E5" s="1">
        <v>217.14644995199998</v>
      </c>
      <c r="F5" s="8"/>
    </row>
    <row r="6" spans="2:6" x14ac:dyDescent="0.25">
      <c r="B6" s="1" t="s">
        <v>41</v>
      </c>
      <c r="C6" s="18"/>
      <c r="D6" s="18"/>
      <c r="E6" s="1">
        <v>223.6258198296</v>
      </c>
      <c r="F6" s="8"/>
    </row>
    <row r="7" spans="2:6" x14ac:dyDescent="0.25">
      <c r="B7" s="1" t="s">
        <v>42</v>
      </c>
      <c r="C7" s="18"/>
      <c r="D7" s="18"/>
      <c r="E7" s="1">
        <v>225.40618722839997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58" workbookViewId="0">
      <selection activeCell="D89" sqref="D89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0.11826309344159999</v>
      </c>
      <c r="D4">
        <v>0</v>
      </c>
    </row>
    <row r="5" spans="2:4" x14ac:dyDescent="0.25">
      <c r="B5">
        <v>2</v>
      </c>
      <c r="C5">
        <v>5.4257426137199999E-2</v>
      </c>
      <c r="D5">
        <v>0</v>
      </c>
    </row>
    <row r="6" spans="2:4" x14ac:dyDescent="0.25">
      <c r="B6">
        <v>3</v>
      </c>
      <c r="C6">
        <v>8.6304039315600004E-2</v>
      </c>
      <c r="D6">
        <v>0</v>
      </c>
    </row>
    <row r="7" spans="2:4" x14ac:dyDescent="0.25">
      <c r="B7">
        <v>4</v>
      </c>
      <c r="C7">
        <v>7.0309919077199995E-2</v>
      </c>
      <c r="D7">
        <v>0</v>
      </c>
    </row>
    <row r="8" spans="2:4" x14ac:dyDescent="0.25">
      <c r="B8">
        <v>5</v>
      </c>
      <c r="C8">
        <v>7.8336165547200007E-2</v>
      </c>
      <c r="D8">
        <v>0</v>
      </c>
    </row>
    <row r="9" spans="2:4" x14ac:dyDescent="0.25">
      <c r="B9">
        <v>6</v>
      </c>
      <c r="C9">
        <v>7.8306979196399992E-2</v>
      </c>
      <c r="D9">
        <v>0</v>
      </c>
    </row>
    <row r="10" spans="2:4" x14ac:dyDescent="0.25">
      <c r="B10">
        <v>7</v>
      </c>
      <c r="C10">
        <v>0.1103535923748</v>
      </c>
      <c r="D10">
        <v>0</v>
      </c>
    </row>
    <row r="11" spans="2:4" x14ac:dyDescent="0.25">
      <c r="B11">
        <v>8</v>
      </c>
      <c r="C11">
        <v>0.16455264581039999</v>
      </c>
      <c r="D11">
        <v>0</v>
      </c>
    </row>
    <row r="12" spans="2:4" x14ac:dyDescent="0.25">
      <c r="B12">
        <v>9</v>
      </c>
      <c r="C12">
        <v>7.7489761374000002E-2</v>
      </c>
      <c r="D12">
        <v>0</v>
      </c>
    </row>
    <row r="13" spans="2:4" x14ac:dyDescent="0.25">
      <c r="B13">
        <v>10</v>
      </c>
      <c r="C13">
        <v>0.1212984739248</v>
      </c>
      <c r="D13">
        <v>0</v>
      </c>
    </row>
    <row r="14" spans="2:4" x14ac:dyDescent="0.25">
      <c r="B14">
        <v>11</v>
      </c>
      <c r="C14">
        <v>0.1213276602756</v>
      </c>
      <c r="D14">
        <v>0</v>
      </c>
    </row>
    <row r="15" spans="2:4" x14ac:dyDescent="0.25">
      <c r="B15">
        <v>12</v>
      </c>
      <c r="C15">
        <v>0.1593282890172</v>
      </c>
      <c r="D15">
        <v>0</v>
      </c>
    </row>
    <row r="16" spans="2:4" x14ac:dyDescent="0.25">
      <c r="B16">
        <v>13</v>
      </c>
      <c r="C16">
        <v>0.15935747536800002</v>
      </c>
      <c r="D16">
        <v>0</v>
      </c>
    </row>
    <row r="17" spans="2:4" x14ac:dyDescent="0.25">
      <c r="B17">
        <v>14</v>
      </c>
      <c r="C17">
        <v>0.20824461295800001</v>
      </c>
      <c r="D17">
        <v>0</v>
      </c>
    </row>
    <row r="18" spans="2:4" x14ac:dyDescent="0.25">
      <c r="B18">
        <v>15</v>
      </c>
      <c r="C18">
        <v>0.20836135836119998</v>
      </c>
      <c r="D18">
        <v>0</v>
      </c>
    </row>
    <row r="19" spans="2:4" x14ac:dyDescent="0.25">
      <c r="B19">
        <v>16</v>
      </c>
      <c r="C19">
        <v>0.26705510982000003</v>
      </c>
      <c r="D19">
        <v>0</v>
      </c>
    </row>
    <row r="20" spans="2:4" x14ac:dyDescent="0.25">
      <c r="B20">
        <v>17</v>
      </c>
      <c r="C20">
        <v>0.26708429617079998</v>
      </c>
      <c r="D20">
        <v>0</v>
      </c>
    </row>
    <row r="21" spans="2:4" x14ac:dyDescent="0.25">
      <c r="B21">
        <v>18</v>
      </c>
      <c r="C21">
        <v>0.34498266645599995</v>
      </c>
      <c r="D21">
        <v>0</v>
      </c>
    </row>
    <row r="22" spans="2:4" x14ac:dyDescent="0.25">
      <c r="B22">
        <v>19</v>
      </c>
      <c r="C22">
        <v>0.34527452996399999</v>
      </c>
      <c r="D22">
        <v>0</v>
      </c>
    </row>
    <row r="23" spans="2:4" x14ac:dyDescent="0.25">
      <c r="B23">
        <v>20</v>
      </c>
      <c r="C23">
        <v>0.44392439566799996</v>
      </c>
      <c r="D23">
        <v>0</v>
      </c>
    </row>
    <row r="24" spans="2:4" x14ac:dyDescent="0.25">
      <c r="B24">
        <v>21</v>
      </c>
      <c r="C24">
        <v>0.44421625917599999</v>
      </c>
      <c r="D24">
        <v>0</v>
      </c>
    </row>
    <row r="25" spans="2:4" x14ac:dyDescent="0.25">
      <c r="B25">
        <v>22</v>
      </c>
      <c r="C25">
        <v>0.57263620269600002</v>
      </c>
      <c r="D25">
        <v>0</v>
      </c>
    </row>
    <row r="26" spans="2:4" x14ac:dyDescent="0.25">
      <c r="B26">
        <v>23</v>
      </c>
      <c r="C26">
        <v>0.67770706557600002</v>
      </c>
      <c r="D26">
        <v>0</v>
      </c>
    </row>
    <row r="27" spans="2:4" x14ac:dyDescent="0.25">
      <c r="B27">
        <v>24</v>
      </c>
      <c r="C27">
        <v>0.33447558016799994</v>
      </c>
      <c r="D27">
        <v>0</v>
      </c>
    </row>
    <row r="28" spans="2:4" x14ac:dyDescent="0.25">
      <c r="B28">
        <v>25</v>
      </c>
      <c r="C28">
        <v>0.50550759585600002</v>
      </c>
      <c r="D28">
        <v>0</v>
      </c>
    </row>
    <row r="29" spans="2:4" x14ac:dyDescent="0.25">
      <c r="B29">
        <v>26</v>
      </c>
      <c r="C29">
        <v>0.59189919422399995</v>
      </c>
      <c r="D29">
        <v>0</v>
      </c>
    </row>
    <row r="30" spans="2:4" x14ac:dyDescent="0.25">
      <c r="B30">
        <v>27</v>
      </c>
      <c r="C30">
        <v>0.54899525854800002</v>
      </c>
      <c r="D30">
        <v>0</v>
      </c>
    </row>
    <row r="31" spans="2:4" x14ac:dyDescent="0.25">
      <c r="B31">
        <v>28</v>
      </c>
      <c r="C31">
        <v>0.54811966802399992</v>
      </c>
      <c r="D31">
        <v>0</v>
      </c>
    </row>
    <row r="32" spans="2:4" x14ac:dyDescent="0.25">
      <c r="B32">
        <v>29</v>
      </c>
      <c r="C32">
        <v>0.70076428270799995</v>
      </c>
      <c r="D32">
        <v>0</v>
      </c>
    </row>
    <row r="33" spans="2:4" x14ac:dyDescent="0.25">
      <c r="B33">
        <v>30</v>
      </c>
      <c r="C33">
        <v>0.70163987323199994</v>
      </c>
      <c r="D33">
        <v>0</v>
      </c>
    </row>
    <row r="34" spans="2:4" x14ac:dyDescent="0.25">
      <c r="B34">
        <v>31</v>
      </c>
      <c r="C34">
        <v>0.89310233447999998</v>
      </c>
      <c r="D34">
        <v>0</v>
      </c>
    </row>
    <row r="35" spans="2:4" x14ac:dyDescent="0.25">
      <c r="B35">
        <v>32</v>
      </c>
      <c r="C35">
        <v>0.89485351552799997</v>
      </c>
      <c r="D35">
        <v>0</v>
      </c>
    </row>
    <row r="36" spans="2:4" x14ac:dyDescent="0.25">
      <c r="B36">
        <v>33</v>
      </c>
      <c r="C36">
        <v>1.1473154499480001</v>
      </c>
      <c r="D36">
        <v>0</v>
      </c>
    </row>
    <row r="37" spans="2:4" x14ac:dyDescent="0.25">
      <c r="B37">
        <v>34</v>
      </c>
      <c r="C37">
        <v>1.1473154499480001</v>
      </c>
      <c r="D37">
        <v>0</v>
      </c>
    </row>
    <row r="38" spans="2:4" x14ac:dyDescent="0.25">
      <c r="B38">
        <v>35</v>
      </c>
      <c r="C38">
        <v>1.463111765604</v>
      </c>
      <c r="D38">
        <v>0</v>
      </c>
    </row>
    <row r="39" spans="2:4" x14ac:dyDescent="0.25">
      <c r="B39">
        <v>36</v>
      </c>
      <c r="C39">
        <v>1.458733812984</v>
      </c>
      <c r="D39">
        <v>0</v>
      </c>
    </row>
    <row r="40" spans="2:4" x14ac:dyDescent="0.25">
      <c r="B40">
        <v>37</v>
      </c>
      <c r="C40">
        <v>1.8667589971679999</v>
      </c>
      <c r="D40">
        <v>0</v>
      </c>
    </row>
    <row r="41" spans="2:4" x14ac:dyDescent="0.25">
      <c r="B41">
        <v>38</v>
      </c>
      <c r="C41">
        <v>1.8682183147079998</v>
      </c>
      <c r="D41">
        <v>0</v>
      </c>
    </row>
    <row r="42" spans="2:4" x14ac:dyDescent="0.25">
      <c r="B42">
        <v>39</v>
      </c>
      <c r="C42">
        <v>2.3833574063279999</v>
      </c>
      <c r="D42">
        <v>0</v>
      </c>
    </row>
    <row r="43" spans="2:4" x14ac:dyDescent="0.25">
      <c r="B43">
        <v>40</v>
      </c>
      <c r="C43">
        <v>2.3862760414080002</v>
      </c>
      <c r="D43">
        <v>0</v>
      </c>
    </row>
    <row r="44" spans="2:4" x14ac:dyDescent="0.25">
      <c r="B44">
        <v>41</v>
      </c>
      <c r="C44">
        <v>3.0324618481200001</v>
      </c>
      <c r="D44">
        <v>0</v>
      </c>
    </row>
    <row r="45" spans="2:4" x14ac:dyDescent="0.25">
      <c r="B45">
        <v>42</v>
      </c>
      <c r="C45">
        <v>3.0295432130400002</v>
      </c>
      <c r="D45">
        <v>0</v>
      </c>
    </row>
    <row r="46" spans="2:4" x14ac:dyDescent="0.25">
      <c r="B46">
        <v>43</v>
      </c>
      <c r="C46">
        <v>3.8467610354399997</v>
      </c>
      <c r="D46">
        <v>0</v>
      </c>
    </row>
    <row r="47" spans="2:4" x14ac:dyDescent="0.25">
      <c r="B47">
        <v>44</v>
      </c>
      <c r="C47">
        <v>3.8584355757600002</v>
      </c>
      <c r="D47">
        <v>0</v>
      </c>
    </row>
    <row r="48" spans="2:4" x14ac:dyDescent="0.25">
      <c r="B48">
        <v>45</v>
      </c>
      <c r="C48">
        <v>4.9500050956799999</v>
      </c>
      <c r="D48">
        <v>0</v>
      </c>
    </row>
    <row r="49" spans="2:4" x14ac:dyDescent="0.25">
      <c r="B49">
        <v>46</v>
      </c>
      <c r="C49">
        <v>4.9412491904399998</v>
      </c>
      <c r="D49">
        <v>0</v>
      </c>
    </row>
    <row r="50" spans="2:4" x14ac:dyDescent="0.25">
      <c r="B50">
        <v>47</v>
      </c>
      <c r="C50">
        <v>6.3538685691599994</v>
      </c>
      <c r="D50">
        <v>0</v>
      </c>
    </row>
    <row r="51" spans="2:4" x14ac:dyDescent="0.25">
      <c r="B51">
        <v>48</v>
      </c>
      <c r="C51">
        <v>7.8511283651999992</v>
      </c>
      <c r="D51">
        <v>0</v>
      </c>
    </row>
    <row r="52" spans="2:4" x14ac:dyDescent="0.25">
      <c r="B52">
        <v>49</v>
      </c>
      <c r="C52">
        <v>3.8555169406800003</v>
      </c>
      <c r="D52">
        <v>0</v>
      </c>
    </row>
    <row r="53" spans="2:4" x14ac:dyDescent="0.25">
      <c r="B53">
        <v>50</v>
      </c>
      <c r="C53">
        <v>5.7818160934799998</v>
      </c>
      <c r="D53">
        <v>0</v>
      </c>
    </row>
    <row r="54" spans="2:4" x14ac:dyDescent="0.25">
      <c r="B54">
        <v>51</v>
      </c>
      <c r="C54">
        <v>5.7292806620399999</v>
      </c>
      <c r="D54">
        <v>0</v>
      </c>
    </row>
    <row r="55" spans="2:4" x14ac:dyDescent="0.25">
      <c r="B55">
        <v>52</v>
      </c>
      <c r="C55">
        <v>7.3783094822400006</v>
      </c>
      <c r="D55">
        <v>0</v>
      </c>
    </row>
    <row r="56" spans="2:4" x14ac:dyDescent="0.25">
      <c r="B56">
        <v>53</v>
      </c>
      <c r="C56">
        <v>7.2411336334799996</v>
      </c>
      <c r="D56">
        <v>0</v>
      </c>
    </row>
    <row r="57" spans="2:4" x14ac:dyDescent="0.25">
      <c r="B57">
        <v>54</v>
      </c>
      <c r="C57">
        <v>9.4563776591999993</v>
      </c>
      <c r="D57">
        <v>0</v>
      </c>
    </row>
    <row r="58" spans="2:4" x14ac:dyDescent="0.25">
      <c r="B58">
        <v>55</v>
      </c>
      <c r="C58">
        <v>9.3892490523600003</v>
      </c>
      <c r="D58">
        <v>0</v>
      </c>
    </row>
    <row r="59" spans="2:4" x14ac:dyDescent="0.25">
      <c r="B59">
        <v>56</v>
      </c>
      <c r="C59">
        <v>11.88176341068</v>
      </c>
      <c r="D59">
        <v>0</v>
      </c>
    </row>
    <row r="60" spans="2:4" x14ac:dyDescent="0.25">
      <c r="B60">
        <v>57</v>
      </c>
      <c r="C60">
        <v>11.925542936879999</v>
      </c>
      <c r="D60">
        <v>0</v>
      </c>
    </row>
    <row r="61" spans="2:4" x14ac:dyDescent="0.25">
      <c r="B61">
        <v>58</v>
      </c>
      <c r="C61">
        <v>14.8704457326</v>
      </c>
      <c r="D61">
        <v>0</v>
      </c>
    </row>
    <row r="62" spans="2:4" x14ac:dyDescent="0.25">
      <c r="B62">
        <v>59</v>
      </c>
      <c r="C62">
        <v>19.966382582279998</v>
      </c>
      <c r="D62">
        <v>0</v>
      </c>
    </row>
    <row r="63" spans="2:4" x14ac:dyDescent="0.25">
      <c r="B63">
        <v>60</v>
      </c>
      <c r="C63">
        <v>10.1276637276</v>
      </c>
      <c r="D63">
        <v>0</v>
      </c>
    </row>
    <row r="64" spans="2:4" x14ac:dyDescent="0.25">
      <c r="B64">
        <v>61</v>
      </c>
      <c r="C64">
        <v>15.255705563160001</v>
      </c>
      <c r="D64">
        <v>0</v>
      </c>
    </row>
    <row r="65" spans="2:4" x14ac:dyDescent="0.25">
      <c r="B65">
        <v>62</v>
      </c>
      <c r="C65">
        <v>14.867527097519998</v>
      </c>
      <c r="D65">
        <v>0</v>
      </c>
    </row>
    <row r="66" spans="2:4" x14ac:dyDescent="0.25">
      <c r="B66">
        <v>63</v>
      </c>
      <c r="C66">
        <v>18.909836683320002</v>
      </c>
      <c r="D66">
        <v>0</v>
      </c>
    </row>
    <row r="67" spans="2:4" x14ac:dyDescent="0.25">
      <c r="B67">
        <v>64</v>
      </c>
      <c r="C67">
        <v>26.454508365119999</v>
      </c>
      <c r="D67">
        <v>0</v>
      </c>
    </row>
    <row r="68" spans="2:4" x14ac:dyDescent="0.25">
      <c r="B68">
        <v>65</v>
      </c>
      <c r="C68">
        <v>12.64060853148</v>
      </c>
      <c r="D68">
        <v>0</v>
      </c>
    </row>
    <row r="69" spans="2:4" x14ac:dyDescent="0.25">
      <c r="B69">
        <v>66</v>
      </c>
      <c r="C69">
        <v>19.20170019132</v>
      </c>
      <c r="D69">
        <v>0</v>
      </c>
    </row>
    <row r="70" spans="2:4" x14ac:dyDescent="0.25">
      <c r="B70">
        <v>67</v>
      </c>
      <c r="C70">
        <v>18.906918048240001</v>
      </c>
      <c r="D70">
        <v>0</v>
      </c>
    </row>
    <row r="71" spans="2:4" x14ac:dyDescent="0.25">
      <c r="B71">
        <v>68</v>
      </c>
      <c r="C71">
        <v>24.242182974479999</v>
      </c>
      <c r="D71">
        <v>0</v>
      </c>
    </row>
    <row r="72" spans="2:4" x14ac:dyDescent="0.25">
      <c r="B72">
        <v>69</v>
      </c>
      <c r="C72">
        <v>23.579652811320003</v>
      </c>
      <c r="D72">
        <v>0</v>
      </c>
    </row>
    <row r="73" spans="2:4" x14ac:dyDescent="0.25">
      <c r="B73">
        <v>70</v>
      </c>
      <c r="C73">
        <v>30.937531847999999</v>
      </c>
      <c r="D73">
        <v>0</v>
      </c>
    </row>
    <row r="74" spans="2:4" x14ac:dyDescent="0.25">
      <c r="B74">
        <v>71</v>
      </c>
      <c r="C74">
        <v>29.624146061999998</v>
      </c>
      <c r="D74">
        <v>0</v>
      </c>
    </row>
    <row r="75" spans="2:4" x14ac:dyDescent="0.25">
      <c r="B75">
        <v>72</v>
      </c>
      <c r="C75">
        <v>41.561363539200002</v>
      </c>
      <c r="D75">
        <v>0</v>
      </c>
    </row>
    <row r="76" spans="2:4" x14ac:dyDescent="0.25">
      <c r="B76">
        <v>73</v>
      </c>
      <c r="C76">
        <v>38.380051301999998</v>
      </c>
      <c r="D76">
        <v>0</v>
      </c>
    </row>
    <row r="77" spans="2:4" x14ac:dyDescent="0.25">
      <c r="B77">
        <v>74</v>
      </c>
      <c r="C77">
        <v>50.638318638000001</v>
      </c>
      <c r="D77">
        <v>0</v>
      </c>
    </row>
    <row r="78" spans="2:4" x14ac:dyDescent="0.25">
      <c r="B78">
        <v>75</v>
      </c>
      <c r="C78">
        <v>50.200523376</v>
      </c>
      <c r="D78">
        <v>0</v>
      </c>
    </row>
    <row r="79" spans="2:4" x14ac:dyDescent="0.25">
      <c r="B79">
        <v>76</v>
      </c>
      <c r="C79">
        <v>64.385089864799994</v>
      </c>
      <c r="D79">
        <v>0</v>
      </c>
    </row>
    <row r="80" spans="2:4" x14ac:dyDescent="0.25">
      <c r="B80">
        <v>77</v>
      </c>
      <c r="C80">
        <v>64.6769533728</v>
      </c>
      <c r="D80">
        <v>0</v>
      </c>
    </row>
    <row r="81" spans="2:4" x14ac:dyDescent="0.25">
      <c r="B81">
        <v>78</v>
      </c>
      <c r="C81">
        <v>82.217950203599997</v>
      </c>
      <c r="D81">
        <v>0</v>
      </c>
    </row>
    <row r="82" spans="2:4" x14ac:dyDescent="0.25">
      <c r="B82">
        <v>79</v>
      </c>
      <c r="C82">
        <v>81.575850485999993</v>
      </c>
      <c r="D82">
        <v>0</v>
      </c>
    </row>
    <row r="83" spans="2:4" x14ac:dyDescent="0.25">
      <c r="B83">
        <v>80</v>
      </c>
      <c r="C83">
        <v>104.0201542512</v>
      </c>
      <c r="D83">
        <v>0</v>
      </c>
    </row>
    <row r="84" spans="2:4" x14ac:dyDescent="0.25">
      <c r="B84">
        <v>81</v>
      </c>
      <c r="C84">
        <v>103.87422249719999</v>
      </c>
      <c r="D84">
        <v>0</v>
      </c>
    </row>
    <row r="85" spans="2:4" x14ac:dyDescent="0.25">
      <c r="B85">
        <v>82</v>
      </c>
      <c r="C85">
        <v>131.95149196680001</v>
      </c>
      <c r="D85">
        <v>0</v>
      </c>
    </row>
    <row r="86" spans="2:4" x14ac:dyDescent="0.25">
      <c r="B86">
        <v>83</v>
      </c>
      <c r="C86">
        <v>131.39695130159998</v>
      </c>
      <c r="D86">
        <v>0</v>
      </c>
    </row>
    <row r="87" spans="2:4" x14ac:dyDescent="0.25">
      <c r="B87">
        <v>84</v>
      </c>
      <c r="C87">
        <v>225.75642343799998</v>
      </c>
      <c r="D87">
        <v>0</v>
      </c>
    </row>
    <row r="88" spans="2:4" x14ac:dyDescent="0.25">
      <c r="B88">
        <v>85</v>
      </c>
      <c r="C88">
        <v>113.0095502976</v>
      </c>
      <c r="D88">
        <v>0</v>
      </c>
    </row>
    <row r="89" spans="2:4" x14ac:dyDescent="0.25">
      <c r="B89">
        <v>86</v>
      </c>
      <c r="C89">
        <v>169.1057165352</v>
      </c>
      <c r="D89">
        <v>0</v>
      </c>
    </row>
    <row r="90" spans="2:4" x14ac:dyDescent="0.25">
      <c r="B90">
        <v>87</v>
      </c>
      <c r="C90">
        <v>223.567447128</v>
      </c>
      <c r="D90">
        <v>0</v>
      </c>
    </row>
    <row r="91" spans="2:4" x14ac:dyDescent="0.25">
      <c r="B91">
        <v>88</v>
      </c>
      <c r="C91">
        <v>111.46267370519999</v>
      </c>
      <c r="D91">
        <v>0</v>
      </c>
    </row>
    <row r="92" spans="2:4" x14ac:dyDescent="0.25">
      <c r="B92">
        <v>89</v>
      </c>
      <c r="C92">
        <v>167.32534913639998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187.55149024080001</v>
      </c>
    </row>
    <row r="3" spans="2:9" x14ac:dyDescent="0.25">
      <c r="B3" s="18">
        <v>150</v>
      </c>
      <c r="C3" s="18">
        <v>200</v>
      </c>
      <c r="D3" s="1">
        <v>170.52417318407998</v>
      </c>
      <c r="E3" s="19" t="str">
        <f>IF(D3="","N/A",IF(OR(D3&lt;B3,D3&gt;C3),"FAIL","PASS"))</f>
        <v>PASS</v>
      </c>
      <c r="H3" t="s">
        <v>39</v>
      </c>
      <c r="I3">
        <v>165.60335443919999</v>
      </c>
    </row>
    <row r="4" spans="2:9" x14ac:dyDescent="0.25">
      <c r="H4" t="s">
        <v>40</v>
      </c>
      <c r="I4">
        <v>162.8890238148</v>
      </c>
    </row>
    <row r="5" spans="2:9" x14ac:dyDescent="0.25">
      <c r="H5" t="s">
        <v>41</v>
      </c>
      <c r="I5">
        <v>167.58802629360002</v>
      </c>
    </row>
    <row r="6" spans="2:9" x14ac:dyDescent="0.25">
      <c r="B6" s="15" t="s">
        <v>23</v>
      </c>
      <c r="H6" t="s">
        <v>42</v>
      </c>
      <c r="I6">
        <v>168.98897113199999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0.14075122845007082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187.46393118839998</v>
      </c>
      <c r="J2" t="s">
        <v>26</v>
      </c>
    </row>
    <row r="3" spans="2:10" x14ac:dyDescent="0.25">
      <c r="B3" s="18">
        <v>100</v>
      </c>
      <c r="C3" s="18"/>
      <c r="D3" s="1">
        <v>949.02482269503548</v>
      </c>
      <c r="E3" s="19" t="str">
        <f>IF(D3="","N/A",IF(OR(D3&lt;B3),"FAIL","PASS"))</f>
        <v>PASS</v>
      </c>
      <c r="I3">
        <v>0.19753322221439998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8.758823875079999E-2</v>
      </c>
    </row>
    <row r="3" spans="2:9" x14ac:dyDescent="0.25">
      <c r="B3" s="18">
        <v>0.05</v>
      </c>
      <c r="C3" s="18">
        <v>0.1</v>
      </c>
      <c r="D3" s="1">
        <v>7.9567829550960006E-2</v>
      </c>
      <c r="E3" s="19" t="str">
        <f>IF(D3="","N/A",IF(OR(D3&lt;B3,D3&gt;C3),"FAIL","PASS"))</f>
        <v>PASS</v>
      </c>
      <c r="H3" t="s">
        <v>39</v>
      </c>
      <c r="I3">
        <v>7.7256270567599997E-2</v>
      </c>
    </row>
    <row r="4" spans="2:9" x14ac:dyDescent="0.25">
      <c r="H4" t="s">
        <v>40</v>
      </c>
      <c r="I4">
        <v>7.5972071132399996E-2</v>
      </c>
    </row>
    <row r="5" spans="2:9" x14ac:dyDescent="0.25">
      <c r="H5" t="s">
        <v>41</v>
      </c>
      <c r="I5">
        <v>7.8452910950399996E-2</v>
      </c>
    </row>
    <row r="6" spans="2:9" x14ac:dyDescent="0.25">
      <c r="H6" t="s">
        <v>42</v>
      </c>
      <c r="I6">
        <v>7.8569656353599998E-2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187.69742199480001</v>
      </c>
      <c r="J2">
        <v>65.143934985599998</v>
      </c>
      <c r="K2">
        <v>163.76461433880002</v>
      </c>
      <c r="L2">
        <v>56.329657044000001</v>
      </c>
    </row>
    <row r="3" spans="2:12" x14ac:dyDescent="0.25">
      <c r="B3" s="18">
        <v>50</v>
      </c>
      <c r="C3" s="18"/>
      <c r="D3" s="1">
        <v>50.755064041200001</v>
      </c>
      <c r="E3" s="19" t="str">
        <f>IF(D3="","N/A",IF(OR(D3&lt;B3),"FAIL","PASS"))</f>
        <v>PASS</v>
      </c>
      <c r="H3" t="s">
        <v>39</v>
      </c>
      <c r="I3">
        <v>165.72009984239997</v>
      </c>
      <c r="J3">
        <v>59.744460087599997</v>
      </c>
      <c r="K3">
        <v>156.61395839280001</v>
      </c>
      <c r="L3">
        <v>57.088502164799998</v>
      </c>
    </row>
    <row r="4" spans="2:12" x14ac:dyDescent="0.25">
      <c r="H4" t="s">
        <v>40</v>
      </c>
      <c r="I4">
        <v>163.0349555688</v>
      </c>
      <c r="J4">
        <v>58.839683212799997</v>
      </c>
      <c r="K4">
        <v>153.87044141760001</v>
      </c>
      <c r="L4">
        <v>55.103830310399999</v>
      </c>
    </row>
    <row r="5" spans="2:12" x14ac:dyDescent="0.25">
      <c r="H5" t="s">
        <v>41</v>
      </c>
      <c r="I5">
        <v>167.70477169680001</v>
      </c>
      <c r="J5">
        <v>65.844407404799995</v>
      </c>
      <c r="K5">
        <v>151.15611079319999</v>
      </c>
      <c r="L5">
        <v>51.922518073200003</v>
      </c>
    </row>
    <row r="6" spans="2:12" x14ac:dyDescent="0.25">
      <c r="H6" t="s">
        <v>42</v>
      </c>
      <c r="I6">
        <v>169.01815748280001</v>
      </c>
      <c r="J6">
        <v>64.151599058399995</v>
      </c>
      <c r="K6">
        <v>153.666136962</v>
      </c>
      <c r="L6">
        <v>50.755064041200001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topLeftCell="D1"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187.37637213599999</v>
      </c>
      <c r="J2">
        <v>65.085562284000005</v>
      </c>
      <c r="K2">
        <v>163.58949623399999</v>
      </c>
      <c r="L2">
        <v>56.300470693199998</v>
      </c>
    </row>
    <row r="3" spans="2:12" x14ac:dyDescent="0.25">
      <c r="B3" s="18">
        <v>20</v>
      </c>
      <c r="C3" s="18"/>
      <c r="D3" s="1">
        <v>65.510742555597446</v>
      </c>
      <c r="E3" s="19" t="str">
        <f>IF(D3="","N/A",IF(OR(D3&lt;B3),"FAIL","PASS"))</f>
        <v>PASS</v>
      </c>
      <c r="G3" t="s">
        <v>38</v>
      </c>
      <c r="H3" t="s">
        <v>27</v>
      </c>
      <c r="I3">
        <v>0.1982920673352</v>
      </c>
      <c r="J3">
        <v>0.28293248465519999</v>
      </c>
      <c r="K3">
        <v>0.21136755249359998</v>
      </c>
      <c r="L3">
        <v>0.83969131251599993</v>
      </c>
    </row>
    <row r="4" spans="2:12" x14ac:dyDescent="0.25">
      <c r="G4" t="s">
        <v>39</v>
      </c>
      <c r="H4" t="s">
        <v>26</v>
      </c>
      <c r="I4">
        <v>165.57416808839997</v>
      </c>
      <c r="J4">
        <v>59.802832789200004</v>
      </c>
      <c r="K4">
        <v>156.46802663880001</v>
      </c>
      <c r="L4">
        <v>57.117688515599994</v>
      </c>
    </row>
    <row r="5" spans="2:12" x14ac:dyDescent="0.25">
      <c r="G5" t="s">
        <v>39</v>
      </c>
      <c r="H5" t="s">
        <v>27</v>
      </c>
      <c r="I5">
        <v>0.18063432510120001</v>
      </c>
      <c r="J5">
        <v>0.26104272155519997</v>
      </c>
      <c r="K5">
        <v>0.20194036118519998</v>
      </c>
      <c r="L5">
        <v>0.836480813928</v>
      </c>
    </row>
    <row r="6" spans="2:12" x14ac:dyDescent="0.25">
      <c r="G6" t="s">
        <v>40</v>
      </c>
      <c r="H6" t="s">
        <v>26</v>
      </c>
      <c r="I6">
        <v>162.83065111319999</v>
      </c>
      <c r="J6">
        <v>58.898055914400004</v>
      </c>
      <c r="K6">
        <v>153.75369601439999</v>
      </c>
      <c r="L6">
        <v>55.074643959599996</v>
      </c>
    </row>
    <row r="7" spans="2:12" x14ac:dyDescent="0.25">
      <c r="G7" t="s">
        <v>40</v>
      </c>
      <c r="H7" t="s">
        <v>27</v>
      </c>
      <c r="I7">
        <v>0.17462193683640001</v>
      </c>
      <c r="J7">
        <v>0.24986434919879999</v>
      </c>
      <c r="K7">
        <v>0.1955193640092</v>
      </c>
      <c r="L7">
        <v>0.79707924034799993</v>
      </c>
    </row>
    <row r="8" spans="2:12" x14ac:dyDescent="0.25">
      <c r="G8" t="s">
        <v>41</v>
      </c>
      <c r="H8" t="s">
        <v>26</v>
      </c>
      <c r="I8">
        <v>167.52965359199999</v>
      </c>
      <c r="J8">
        <v>65.815221054000006</v>
      </c>
      <c r="K8">
        <v>151.01017903919998</v>
      </c>
      <c r="L8">
        <v>51.922518073200003</v>
      </c>
    </row>
    <row r="9" spans="2:12" x14ac:dyDescent="0.25">
      <c r="G9" t="s">
        <v>41</v>
      </c>
      <c r="H9" t="s">
        <v>27</v>
      </c>
      <c r="I9">
        <v>0.18104293401239999</v>
      </c>
      <c r="J9">
        <v>0.28631810134800001</v>
      </c>
      <c r="K9">
        <v>0.1965116999364</v>
      </c>
      <c r="L9">
        <v>0.75942884781599995</v>
      </c>
    </row>
    <row r="10" spans="2:12" x14ac:dyDescent="0.25">
      <c r="G10" t="s">
        <v>42</v>
      </c>
      <c r="H10" t="s">
        <v>26</v>
      </c>
      <c r="I10">
        <v>168.8722257288</v>
      </c>
      <c r="J10">
        <v>64.093226356800002</v>
      </c>
      <c r="K10">
        <v>153.52020520799999</v>
      </c>
      <c r="L10">
        <v>50.725877690400004</v>
      </c>
    </row>
    <row r="11" spans="2:12" x14ac:dyDescent="0.25">
      <c r="G11" t="s">
        <v>42</v>
      </c>
      <c r="H11" t="s">
        <v>27</v>
      </c>
      <c r="I11">
        <v>0.1914332748972</v>
      </c>
      <c r="J11">
        <v>0.27986791782119996</v>
      </c>
      <c r="K11">
        <v>0.2058805185432</v>
      </c>
      <c r="L11">
        <v>0.77431388672400003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7.8686401756800001E-2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0.12159033743280001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0.15947422077119999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0.2083321720104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0.26673405996120003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0.34469080294800003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0.44392439566799996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0.54724407750000004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0.69988869218400007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0.89281047097200006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1.145272405392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1.4566907684279999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1.862381044548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2.3702235484680001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3.0120314025599999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3.8613542108400001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4.9383305553600003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5.7672229180800008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7.2936690649199996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9.4447031188799997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11.87300750544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14.92589979912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19.484807794080002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24.140030746679997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29.037500410919996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39.518318983200004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50.346455129999995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64.180785409199999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81.459105082800008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103.11537737640001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131.60125575719999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168.8138530272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2025-01-16T13:23:58Z</dcterms:modified>
</cp:coreProperties>
</file>