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F9B15CF7-1F03-4BEE-941A-864C6D235B4D}" xr6:coauthVersionLast="47" xr6:coauthVersionMax="47" xr10:uidLastSave="{00000000-0000-0000-0000-000000000000}"/>
  <bookViews>
    <workbookView minimized="1" xWindow="3420" yWindow="1485" windowWidth="17910" windowHeight="12315" tabRatio="763" firstSheet="1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<sst xmlns="http://schemas.openxmlformats.org/spreadsheetml/2006/main" count="171" uniqueCount="101">
  <si>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</si>
  <si>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</si>
  <si>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</si>
  <si>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</si>
  <si>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</si>
  <si>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</si>
  <si>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</si>
  <si>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</si>
  <si>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</si>
  <si>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</si>
  <si>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</si>
  <si>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</si>
  <si>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</si>
  <si>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</si>
  <si>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</si>
  <si>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</si>
  <si>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</si>
  <si>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</si>
  <si>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</si>
  <si>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</si>
  <si>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</si>
  <si>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</si>
  <si>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</si>
  <si>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</si>
  <si>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</si>
  <si>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</si>
  <si>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</si>
  <si>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</si>
  <si>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</si>
  <si>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</si>
  <si>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</si>
  <si>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</si>
  <si>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</si>
  <si>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</si>
  <si>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</si>
  <si>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</si>
  <si>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</si>
  <si>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</si>
  <si>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</si>
  <si>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</si>
  <si>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</si>
  <si>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</si>
  <si>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</si>
  <si>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</si>
  <si>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</si>
  <si>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</si>
  <si>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</si>
  <si>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</si>
  <si>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</si>
  <si>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</si>
  <si>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</si>
  <si>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</si>
  <si>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</si>
  <si>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</si>
  <si>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</si>
  <si>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</si>
  <si>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</si>
  <si>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</si>
  <si>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</si>
  <si>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</si>
  <si>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</si>
  <si>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</si>
  <si>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</si>
  <si>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</si>
  <si>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</si>
  <si>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</si>
  <si>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</si>
  <si>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</si>
  <si>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</si>
  <si>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</si>
  <si>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</si>
  <si>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</si>
  <si>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</si>
  <si>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</si>
  <si>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</si>
  <si>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</si>
  <si>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</si>
  <si>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</si>
  <si>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</si>
  <si>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</si>
  <si>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</si>
  <si>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</si>
  <si>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</si>
  <si>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</si>
  <si>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</si>
  <si>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</si>
  <si>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</si>
  <si>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</si>
  <si>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</si>
  <si>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</si>
  <si>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</si>
  <si>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</si>
  <si>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</si>
  <si>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</si>
  <si>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</si>
  <si>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</si>
  <si>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</si>
  <si>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</si>
  <si>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</si>
  <si>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</si>
  <si>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S24332951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</si>
</sst>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topLeftCell="A4"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177.55224645671998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0.13546977421704301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824.68425659622369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0.1696</v>
      </c>
      <c r="E15" s="20">
        <f>ChromaticityCoordinates!G4</f>
        <v>0.49669999999999997</v>
      </c>
      <c r="F15" s="20" t="s">
        <v>49</v>
      </c>
      <c r="H15" s="26">
        <f>ChromaticityCoordinates!H4</f>
        <v>1.7356554957709769E-2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0.45090000000000002</v>
      </c>
      <c r="E16" s="20">
        <f>ChromaticityCoordinates!G5</f>
        <v>0.52849999999999997</v>
      </c>
      <c r="F16" s="20" t="s">
        <v>49</v>
      </c>
      <c r="H16" s="26">
        <f>ChromaticityCoordinates!H5</f>
        <v>5.099019513592223E-4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0.1205</v>
      </c>
      <c r="E17" s="20">
        <f>ChromaticityCoordinates!G6</f>
        <v>0.56169999999999998</v>
      </c>
      <c r="F17" s="20" t="s">
        <v>49</v>
      </c>
      <c r="H17" s="26">
        <f>ChromaticityCoordinates!H6</f>
        <v>8.5052924699859644E-3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0.11899999999999999</v>
      </c>
      <c r="E18" s="20">
        <f>ChromaticityCoordinates!G7</f>
        <v>0.30320000000000003</v>
      </c>
      <c r="F18" s="20" t="s">
        <v>49</v>
      </c>
      <c r="H18" s="26">
        <f>ChromaticityCoordinates!H7</f>
        <v>2.0592231544929805E-2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7.6059630184799998E-2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55.658370975599993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63.297045101088649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topLeftCell="A15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7.6293120991200003E-2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0.12868262067719999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0.16860954857159999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0.2071647179784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0.265449860526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0.34293962189999999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0.44129762409599999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0.53265090209999999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0.68237688170400002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0.86916952682400006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1.116669781608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1.417581058356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1.8075107050439998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2.3211904791240001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2.9419841606400001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3.7416901725599998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4.8040733416800006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6.0707609664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7.7927556635999995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9.9379524473999989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12.649364436720001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15.8481884844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19.8904980702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26.556660592919997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30.295432130399998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42.436954063199998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53.936376278400004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68.704669783200004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87.179629839599997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112.1339597736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141.17437881959998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178.06592623080002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0.1696</v>
      </c>
      <c r="G4" s="4">
        <v>0.49669999999999997</v>
      </c>
      <c r="H4" s="3">
        <f>IF(OR((F4=""),(G4="")),"",SQRT((F4-C4)^2+(G4-D4)^2))</f>
        <v>1.7356554957709769E-2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-7.3999999999999899E-3</v>
      </c>
      <c r="O4" s="3">
        <f>IF(G4="","",G4-D4)</f>
        <v>1.5699999999999992E-2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0.45090000000000002</v>
      </c>
      <c r="G5" s="4">
        <v>0.52849999999999997</v>
      </c>
      <c r="H5" s="3">
        <f t="shared" ref="H5:H7" si="0">IF(OR((F5=""),(G5="")),"",SQRT((F5-C5)^2+(G5-D5)^2))</f>
        <v>5.099019513592223E-4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-9.9999999999988987E-5</v>
      </c>
      <c r="O5" s="3">
        <f>IF(G5="","",G5-D5)</f>
        <v>4.9999999999994493E-4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0.1205</v>
      </c>
      <c r="G6" s="4">
        <v>0.56169999999999998</v>
      </c>
      <c r="H6" s="3">
        <f t="shared" si="0"/>
        <v>8.5052924699859644E-3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8.4999999999999937E-3</v>
      </c>
      <c r="O6" s="3">
        <f t="shared" ref="O6:O7" si="6">IF(G6="","",G6-D6)</f>
        <v>-3.0000000000007798E-4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0.11899999999999999</v>
      </c>
      <c r="G7" s="3">
        <v>0.30320000000000003</v>
      </c>
      <c r="H7" s="3">
        <f t="shared" si="0"/>
        <v>2.0592231544929805E-2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-4.0000000000000036E-3</v>
      </c>
      <c r="O7" s="3">
        <f t="shared" si="6"/>
        <v>2.0200000000000051E-2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237.46015010880001</v>
      </c>
      <c r="F3" s="8"/>
    </row>
    <row r="4" spans="2:6" x14ac:dyDescent="0.25">
      <c r="B4" s="1" t="s">
        <v>39</v>
      </c>
      <c r="C4" s="18"/>
      <c r="D4" s="18"/>
      <c r="E4" s="1">
        <v>215.07421904519998</v>
      </c>
      <c r="F4" s="8"/>
    </row>
    <row r="5" spans="2:6" x14ac:dyDescent="0.25">
      <c r="B5" s="1" t="s">
        <v>40</v>
      </c>
      <c r="C5" s="18"/>
      <c r="D5" s="18"/>
      <c r="E5" s="1">
        <v>207.2522770308</v>
      </c>
      <c r="F5" s="8"/>
    </row>
    <row r="6" spans="2:6" x14ac:dyDescent="0.25">
      <c r="B6" s="1" t="s">
        <v>41</v>
      </c>
      <c r="C6" s="18"/>
      <c r="D6" s="18"/>
      <c r="E6" s="1">
        <v>215.8622505168</v>
      </c>
      <c r="F6" s="8"/>
    </row>
    <row r="7" spans="2:6" x14ac:dyDescent="0.25">
      <c r="B7" s="1" t="s">
        <v>42</v>
      </c>
      <c r="C7" s="18"/>
      <c r="D7" s="18"/>
      <c r="E7" s="1">
        <v>219.83159422560001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8"/>
  <sheetViews>
    <sheetView topLeftCell="A71" workbookViewId="0">
      <selection activeCell="D98" sqref="D98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0.11508178120439999</v>
      </c>
      <c r="D4">
        <v>0</v>
      </c>
    </row>
    <row r="5" spans="2:4" x14ac:dyDescent="0.25">
      <c r="B5">
        <v>2</v>
      </c>
      <c r="C5">
        <v>5.24478723876E-2</v>
      </c>
      <c r="D5">
        <v>0</v>
      </c>
    </row>
    <row r="6" spans="2:4" x14ac:dyDescent="0.25">
      <c r="B6">
        <v>3</v>
      </c>
      <c r="C6">
        <v>8.3794013146800003E-2</v>
      </c>
      <c r="D6">
        <v>0</v>
      </c>
    </row>
    <row r="7" spans="2:4" x14ac:dyDescent="0.25">
      <c r="B7">
        <v>4</v>
      </c>
      <c r="C7">
        <v>6.8091756416400001E-2</v>
      </c>
      <c r="D7">
        <v>0</v>
      </c>
    </row>
    <row r="8" spans="2:4" x14ac:dyDescent="0.25">
      <c r="B8">
        <v>5</v>
      </c>
      <c r="C8">
        <v>7.5884512080000008E-2</v>
      </c>
      <c r="D8">
        <v>0</v>
      </c>
    </row>
    <row r="9" spans="2:4" x14ac:dyDescent="0.25">
      <c r="B9">
        <v>6</v>
      </c>
      <c r="C9">
        <v>7.5913698430799995E-2</v>
      </c>
      <c r="D9">
        <v>0</v>
      </c>
    </row>
    <row r="10" spans="2:4" x14ac:dyDescent="0.25">
      <c r="B10">
        <v>7</v>
      </c>
      <c r="C10">
        <v>0.10705553473440001</v>
      </c>
      <c r="D10">
        <v>0</v>
      </c>
    </row>
    <row r="11" spans="2:4" x14ac:dyDescent="0.25">
      <c r="B11">
        <v>8</v>
      </c>
      <c r="C11">
        <v>0.159941202384</v>
      </c>
      <c r="D11">
        <v>0</v>
      </c>
    </row>
    <row r="12" spans="2:4" x14ac:dyDescent="0.25">
      <c r="B12">
        <v>9</v>
      </c>
      <c r="C12">
        <v>7.4833803451199998E-2</v>
      </c>
      <c r="D12">
        <v>0</v>
      </c>
    </row>
    <row r="13" spans="2:4" x14ac:dyDescent="0.25">
      <c r="B13">
        <v>10</v>
      </c>
      <c r="C13">
        <v>0.11773773912719999</v>
      </c>
      <c r="D13">
        <v>0</v>
      </c>
    </row>
    <row r="14" spans="2:4" x14ac:dyDescent="0.25">
      <c r="B14">
        <v>11</v>
      </c>
      <c r="C14">
        <v>0.1392480796668</v>
      </c>
      <c r="D14">
        <v>0</v>
      </c>
    </row>
    <row r="15" spans="2:4" x14ac:dyDescent="0.25">
      <c r="B15">
        <v>12</v>
      </c>
      <c r="C15">
        <v>0.12844912987079998</v>
      </c>
      <c r="D15">
        <v>0</v>
      </c>
    </row>
    <row r="16" spans="2:4" x14ac:dyDescent="0.25">
      <c r="B16">
        <v>13</v>
      </c>
      <c r="C16">
        <v>0.12844912987079998</v>
      </c>
      <c r="D16">
        <v>0</v>
      </c>
    </row>
    <row r="17" spans="2:4" x14ac:dyDescent="0.25">
      <c r="B17">
        <v>14</v>
      </c>
      <c r="C17">
        <v>0.16849280316840001</v>
      </c>
      <c r="D17">
        <v>0</v>
      </c>
    </row>
    <row r="18" spans="2:4" x14ac:dyDescent="0.25">
      <c r="B18">
        <v>15</v>
      </c>
      <c r="C18">
        <v>0.16855117587000001</v>
      </c>
      <c r="D18">
        <v>0</v>
      </c>
    </row>
    <row r="19" spans="2:4" x14ac:dyDescent="0.25">
      <c r="B19">
        <v>16</v>
      </c>
      <c r="C19">
        <v>0.2203277621892</v>
      </c>
      <c r="D19">
        <v>0</v>
      </c>
    </row>
    <row r="20" spans="2:4" x14ac:dyDescent="0.25">
      <c r="B20">
        <v>17</v>
      </c>
      <c r="C20">
        <v>0.25806571377359999</v>
      </c>
      <c r="D20">
        <v>0</v>
      </c>
    </row>
    <row r="21" spans="2:4" x14ac:dyDescent="0.25">
      <c r="B21">
        <v>18</v>
      </c>
      <c r="C21">
        <v>0.1231080276744</v>
      </c>
      <c r="D21">
        <v>0</v>
      </c>
    </row>
    <row r="22" spans="2:4" x14ac:dyDescent="0.25">
      <c r="B22">
        <v>19</v>
      </c>
      <c r="C22">
        <v>0.19070361612719999</v>
      </c>
      <c r="D22">
        <v>0</v>
      </c>
    </row>
    <row r="23" spans="2:4" x14ac:dyDescent="0.25">
      <c r="B23">
        <v>20</v>
      </c>
      <c r="C23">
        <v>0.22438466495040002</v>
      </c>
      <c r="D23">
        <v>0</v>
      </c>
    </row>
    <row r="24" spans="2:4" x14ac:dyDescent="0.25">
      <c r="B24">
        <v>21</v>
      </c>
      <c r="C24">
        <v>0.2072814633816</v>
      </c>
      <c r="D24">
        <v>0</v>
      </c>
    </row>
    <row r="25" spans="2:4" x14ac:dyDescent="0.25">
      <c r="B25">
        <v>22</v>
      </c>
      <c r="C25">
        <v>0.2072814633816</v>
      </c>
      <c r="D25">
        <v>0</v>
      </c>
    </row>
    <row r="26" spans="2:4" x14ac:dyDescent="0.25">
      <c r="B26">
        <v>23</v>
      </c>
      <c r="C26">
        <v>0.26591684213880001</v>
      </c>
      <c r="D26">
        <v>0</v>
      </c>
    </row>
    <row r="27" spans="2:4" x14ac:dyDescent="0.25">
      <c r="B27">
        <v>24</v>
      </c>
      <c r="C27">
        <v>0.265887655788</v>
      </c>
      <c r="D27">
        <v>0</v>
      </c>
    </row>
    <row r="28" spans="2:4" x14ac:dyDescent="0.25">
      <c r="B28">
        <v>25</v>
      </c>
      <c r="C28">
        <v>0.343523348916</v>
      </c>
      <c r="D28">
        <v>0</v>
      </c>
    </row>
    <row r="29" spans="2:4" x14ac:dyDescent="0.25">
      <c r="B29">
        <v>26</v>
      </c>
      <c r="C29">
        <v>0.34381521242399998</v>
      </c>
      <c r="D29">
        <v>0</v>
      </c>
    </row>
    <row r="30" spans="2:4" x14ac:dyDescent="0.25">
      <c r="B30">
        <v>27</v>
      </c>
      <c r="C30">
        <v>0.441881351112</v>
      </c>
      <c r="D30">
        <v>0</v>
      </c>
    </row>
    <row r="31" spans="2:4" x14ac:dyDescent="0.25">
      <c r="B31">
        <v>28</v>
      </c>
      <c r="C31">
        <v>0.44217321461999998</v>
      </c>
      <c r="D31">
        <v>0</v>
      </c>
    </row>
    <row r="32" spans="2:4" x14ac:dyDescent="0.25">
      <c r="B32">
        <v>29</v>
      </c>
      <c r="C32">
        <v>0.57000943112400004</v>
      </c>
      <c r="D32">
        <v>0</v>
      </c>
    </row>
    <row r="33" spans="2:4" x14ac:dyDescent="0.25">
      <c r="B33">
        <v>30</v>
      </c>
      <c r="C33">
        <v>0.66019525509599997</v>
      </c>
      <c r="D33">
        <v>0</v>
      </c>
    </row>
    <row r="34" spans="2:4" x14ac:dyDescent="0.25">
      <c r="B34">
        <v>31</v>
      </c>
      <c r="C34">
        <v>0.32338476686400003</v>
      </c>
      <c r="D34">
        <v>0</v>
      </c>
    </row>
    <row r="35" spans="2:4" x14ac:dyDescent="0.25">
      <c r="B35">
        <v>32</v>
      </c>
      <c r="C35">
        <v>0.49179001098000003</v>
      </c>
      <c r="D35">
        <v>0</v>
      </c>
    </row>
    <row r="36" spans="2:4" x14ac:dyDescent="0.25">
      <c r="B36">
        <v>33</v>
      </c>
      <c r="C36">
        <v>0.57555483777600003</v>
      </c>
      <c r="D36">
        <v>0</v>
      </c>
    </row>
    <row r="37" spans="2:4" x14ac:dyDescent="0.25">
      <c r="B37">
        <v>34</v>
      </c>
      <c r="C37">
        <v>0.53381835613200002</v>
      </c>
      <c r="D37">
        <v>0</v>
      </c>
    </row>
    <row r="38" spans="2:4" x14ac:dyDescent="0.25">
      <c r="B38">
        <v>35</v>
      </c>
      <c r="C38">
        <v>0.53440208314799997</v>
      </c>
      <c r="D38">
        <v>0</v>
      </c>
    </row>
    <row r="39" spans="2:4" x14ac:dyDescent="0.25">
      <c r="B39">
        <v>36</v>
      </c>
      <c r="C39">
        <v>0.684128062752</v>
      </c>
      <c r="D39">
        <v>0</v>
      </c>
    </row>
    <row r="40" spans="2:4" x14ac:dyDescent="0.25">
      <c r="B40">
        <v>37</v>
      </c>
      <c r="C40">
        <v>0.68150129118000002</v>
      </c>
      <c r="D40">
        <v>0</v>
      </c>
    </row>
    <row r="41" spans="2:4" x14ac:dyDescent="0.25">
      <c r="B41">
        <v>38</v>
      </c>
      <c r="C41">
        <v>0.86887766331599992</v>
      </c>
      <c r="D41">
        <v>0</v>
      </c>
    </row>
    <row r="42" spans="2:4" x14ac:dyDescent="0.25">
      <c r="B42">
        <v>39</v>
      </c>
      <c r="C42">
        <v>0.87208816190399996</v>
      </c>
      <c r="D42">
        <v>0</v>
      </c>
    </row>
    <row r="43" spans="2:4" x14ac:dyDescent="0.25">
      <c r="B43">
        <v>40</v>
      </c>
      <c r="C43">
        <v>1.1157941910839999</v>
      </c>
      <c r="D43">
        <v>0</v>
      </c>
    </row>
    <row r="44" spans="2:4" x14ac:dyDescent="0.25">
      <c r="B44">
        <v>41</v>
      </c>
      <c r="C44">
        <v>1.1178372356399999</v>
      </c>
      <c r="D44">
        <v>0</v>
      </c>
    </row>
    <row r="45" spans="2:4" x14ac:dyDescent="0.25">
      <c r="B45">
        <v>42</v>
      </c>
      <c r="C45">
        <v>1.423126465008</v>
      </c>
      <c r="D45">
        <v>0</v>
      </c>
    </row>
    <row r="46" spans="2:4" x14ac:dyDescent="0.25">
      <c r="B46">
        <v>43</v>
      </c>
      <c r="C46">
        <v>1.4234183285159998</v>
      </c>
      <c r="D46">
        <v>0</v>
      </c>
    </row>
    <row r="47" spans="2:4" x14ac:dyDescent="0.25">
      <c r="B47">
        <v>44</v>
      </c>
      <c r="C47">
        <v>1.820352699396</v>
      </c>
      <c r="D47">
        <v>0</v>
      </c>
    </row>
    <row r="48" spans="2:4" x14ac:dyDescent="0.25">
      <c r="B48">
        <v>45</v>
      </c>
      <c r="C48">
        <v>1.818893381856</v>
      </c>
      <c r="D48">
        <v>0</v>
      </c>
    </row>
    <row r="49" spans="2:4" x14ac:dyDescent="0.25">
      <c r="B49">
        <v>46</v>
      </c>
      <c r="C49">
        <v>2.3194392980759999</v>
      </c>
      <c r="D49">
        <v>0</v>
      </c>
    </row>
    <row r="50" spans="2:4" x14ac:dyDescent="0.25">
      <c r="B50">
        <v>47</v>
      </c>
      <c r="C50">
        <v>2.3197311615839999</v>
      </c>
      <c r="D50">
        <v>0</v>
      </c>
    </row>
    <row r="51" spans="2:4" x14ac:dyDescent="0.25">
      <c r="B51">
        <v>48</v>
      </c>
      <c r="C51">
        <v>2.9507400658799998</v>
      </c>
      <c r="D51">
        <v>0</v>
      </c>
    </row>
    <row r="52" spans="2:4" x14ac:dyDescent="0.25">
      <c r="B52">
        <v>49</v>
      </c>
      <c r="C52">
        <v>2.9653332412800002</v>
      </c>
      <c r="D52">
        <v>0</v>
      </c>
    </row>
    <row r="53" spans="2:4" x14ac:dyDescent="0.25">
      <c r="B53">
        <v>50</v>
      </c>
      <c r="C53">
        <v>3.7679578882799998</v>
      </c>
      <c r="D53">
        <v>0</v>
      </c>
    </row>
    <row r="54" spans="2:4" x14ac:dyDescent="0.25">
      <c r="B54">
        <v>51</v>
      </c>
      <c r="C54">
        <v>3.7592019830400001</v>
      </c>
      <c r="D54">
        <v>0</v>
      </c>
    </row>
    <row r="55" spans="2:4" x14ac:dyDescent="0.25">
      <c r="B55">
        <v>52</v>
      </c>
      <c r="C55">
        <v>4.8157478820000001</v>
      </c>
      <c r="D55">
        <v>0</v>
      </c>
    </row>
    <row r="56" spans="2:4" x14ac:dyDescent="0.25">
      <c r="B56">
        <v>53</v>
      </c>
      <c r="C56">
        <v>4.7836428961199999</v>
      </c>
      <c r="D56">
        <v>0</v>
      </c>
    </row>
    <row r="57" spans="2:4" x14ac:dyDescent="0.25">
      <c r="B57">
        <v>54</v>
      </c>
      <c r="C57">
        <v>6.1612386538799999</v>
      </c>
      <c r="D57">
        <v>0</v>
      </c>
    </row>
    <row r="58" spans="2:4" x14ac:dyDescent="0.25">
      <c r="B58">
        <v>55</v>
      </c>
      <c r="C58">
        <v>6.1758318292799999</v>
      </c>
      <c r="D58">
        <v>0</v>
      </c>
    </row>
    <row r="59" spans="2:4" x14ac:dyDescent="0.25">
      <c r="B59">
        <v>56</v>
      </c>
      <c r="C59">
        <v>7.7197897865999998</v>
      </c>
      <c r="D59">
        <v>0</v>
      </c>
    </row>
    <row r="60" spans="2:4" x14ac:dyDescent="0.25">
      <c r="B60">
        <v>57</v>
      </c>
      <c r="C60">
        <v>7.8949078913999999</v>
      </c>
      <c r="D60">
        <v>0</v>
      </c>
    </row>
    <row r="61" spans="2:4" x14ac:dyDescent="0.25">
      <c r="B61">
        <v>58</v>
      </c>
      <c r="C61">
        <v>10.01967422964</v>
      </c>
      <c r="D61">
        <v>0</v>
      </c>
    </row>
    <row r="62" spans="2:4" x14ac:dyDescent="0.25">
      <c r="B62">
        <v>59</v>
      </c>
      <c r="C62">
        <v>9.7278107216399992</v>
      </c>
      <c r="D62">
        <v>0</v>
      </c>
    </row>
    <row r="63" spans="2:4" x14ac:dyDescent="0.25">
      <c r="B63">
        <v>60</v>
      </c>
      <c r="C63">
        <v>12.757353934679999</v>
      </c>
      <c r="D63">
        <v>0</v>
      </c>
    </row>
    <row r="64" spans="2:4" x14ac:dyDescent="0.25">
      <c r="B64">
        <v>61</v>
      </c>
      <c r="C64">
        <v>12.316640037600001</v>
      </c>
      <c r="D64">
        <v>0</v>
      </c>
    </row>
    <row r="65" spans="2:4" x14ac:dyDescent="0.25">
      <c r="B65">
        <v>62</v>
      </c>
      <c r="C65">
        <v>15.61177904292</v>
      </c>
      <c r="D65">
        <v>0</v>
      </c>
    </row>
    <row r="66" spans="2:4" x14ac:dyDescent="0.25">
      <c r="B66">
        <v>63</v>
      </c>
      <c r="C66">
        <v>15.786897147720001</v>
      </c>
      <c r="D66">
        <v>0</v>
      </c>
    </row>
    <row r="67" spans="2:4" x14ac:dyDescent="0.25">
      <c r="B67">
        <v>64</v>
      </c>
      <c r="C67">
        <v>20.701878622440002</v>
      </c>
      <c r="D67">
        <v>0</v>
      </c>
    </row>
    <row r="68" spans="2:4" x14ac:dyDescent="0.25">
      <c r="B68">
        <v>65</v>
      </c>
      <c r="C68">
        <v>20.550109598279999</v>
      </c>
      <c r="D68">
        <v>0</v>
      </c>
    </row>
    <row r="69" spans="2:4" x14ac:dyDescent="0.25">
      <c r="B69">
        <v>66</v>
      </c>
      <c r="C69">
        <v>25.444660627440001</v>
      </c>
      <c r="D69">
        <v>0</v>
      </c>
    </row>
    <row r="70" spans="2:4" x14ac:dyDescent="0.25">
      <c r="B70">
        <v>67</v>
      </c>
      <c r="C70">
        <v>26.623789199759997</v>
      </c>
      <c r="D70">
        <v>0</v>
      </c>
    </row>
    <row r="71" spans="2:4" x14ac:dyDescent="0.25">
      <c r="B71">
        <v>68</v>
      </c>
      <c r="C71">
        <v>34.352334891600002</v>
      </c>
      <c r="D71">
        <v>0</v>
      </c>
    </row>
    <row r="72" spans="2:4" x14ac:dyDescent="0.25">
      <c r="B72">
        <v>69</v>
      </c>
      <c r="C72">
        <v>39.780996140399999</v>
      </c>
      <c r="D72">
        <v>0</v>
      </c>
    </row>
    <row r="73" spans="2:4" x14ac:dyDescent="0.25">
      <c r="B73">
        <v>70</v>
      </c>
      <c r="C73">
        <v>19.312608324359999</v>
      </c>
      <c r="D73">
        <v>0</v>
      </c>
    </row>
    <row r="74" spans="2:4" x14ac:dyDescent="0.25">
      <c r="B74">
        <v>71</v>
      </c>
      <c r="C74">
        <v>28.051001753879998</v>
      </c>
      <c r="D74">
        <v>0</v>
      </c>
    </row>
    <row r="75" spans="2:4" x14ac:dyDescent="0.25">
      <c r="B75">
        <v>72</v>
      </c>
      <c r="C75">
        <v>34.906875556799996</v>
      </c>
      <c r="D75">
        <v>0</v>
      </c>
    </row>
    <row r="76" spans="2:4" x14ac:dyDescent="0.25">
      <c r="B76">
        <v>73</v>
      </c>
      <c r="C76">
        <v>30.937531847999999</v>
      </c>
      <c r="D76">
        <v>0</v>
      </c>
    </row>
    <row r="77" spans="2:4" x14ac:dyDescent="0.25">
      <c r="B77">
        <v>74</v>
      </c>
      <c r="C77">
        <v>32.396849388</v>
      </c>
      <c r="D77">
        <v>0</v>
      </c>
    </row>
    <row r="78" spans="2:4" x14ac:dyDescent="0.25">
      <c r="B78">
        <v>75</v>
      </c>
      <c r="C78">
        <v>38.117374144799996</v>
      </c>
      <c r="D78">
        <v>0</v>
      </c>
    </row>
    <row r="79" spans="2:4" x14ac:dyDescent="0.25">
      <c r="B79">
        <v>76</v>
      </c>
      <c r="C79">
        <v>48.595274081999996</v>
      </c>
      <c r="D79">
        <v>0</v>
      </c>
    </row>
    <row r="80" spans="2:4" x14ac:dyDescent="0.25">
      <c r="B80">
        <v>77</v>
      </c>
      <c r="C80">
        <v>24.145868016840002</v>
      </c>
      <c r="D80">
        <v>0</v>
      </c>
    </row>
    <row r="81" spans="2:4" x14ac:dyDescent="0.25">
      <c r="B81">
        <v>78</v>
      </c>
      <c r="C81">
        <v>34.118844085200003</v>
      </c>
      <c r="D81">
        <v>0</v>
      </c>
    </row>
    <row r="82" spans="2:4" x14ac:dyDescent="0.25">
      <c r="B82">
        <v>79</v>
      </c>
      <c r="C82">
        <v>42.378581361599998</v>
      </c>
      <c r="D82">
        <v>0</v>
      </c>
    </row>
    <row r="83" spans="2:4" x14ac:dyDescent="0.25">
      <c r="B83">
        <v>80</v>
      </c>
      <c r="C83">
        <v>42.524513115599994</v>
      </c>
      <c r="D83">
        <v>0</v>
      </c>
    </row>
    <row r="84" spans="2:4" x14ac:dyDescent="0.25">
      <c r="B84">
        <v>81</v>
      </c>
      <c r="C84">
        <v>53.586140068799999</v>
      </c>
      <c r="D84">
        <v>0</v>
      </c>
    </row>
    <row r="85" spans="2:4" x14ac:dyDescent="0.25">
      <c r="B85">
        <v>82</v>
      </c>
      <c r="C85">
        <v>54.053121681599997</v>
      </c>
      <c r="D85">
        <v>0</v>
      </c>
    </row>
    <row r="86" spans="2:4" x14ac:dyDescent="0.25">
      <c r="B86">
        <v>83</v>
      </c>
      <c r="C86">
        <v>68.850601537200006</v>
      </c>
      <c r="D86">
        <v>0</v>
      </c>
    </row>
    <row r="87" spans="2:4" x14ac:dyDescent="0.25">
      <c r="B87">
        <v>84</v>
      </c>
      <c r="C87">
        <v>68.938160589599988</v>
      </c>
      <c r="D87">
        <v>0</v>
      </c>
    </row>
    <row r="88" spans="2:4" x14ac:dyDescent="0.25">
      <c r="B88">
        <v>85</v>
      </c>
      <c r="C88">
        <v>87.267188891999993</v>
      </c>
      <c r="D88">
        <v>0</v>
      </c>
    </row>
    <row r="89" spans="2:4" x14ac:dyDescent="0.25">
      <c r="B89">
        <v>86</v>
      </c>
      <c r="C89">
        <v>87.529866049199995</v>
      </c>
      <c r="D89">
        <v>0</v>
      </c>
    </row>
    <row r="90" spans="2:4" x14ac:dyDescent="0.25">
      <c r="B90">
        <v>87</v>
      </c>
      <c r="C90">
        <v>111.31674195119999</v>
      </c>
      <c r="D90">
        <v>0</v>
      </c>
    </row>
    <row r="91" spans="2:4" x14ac:dyDescent="0.25">
      <c r="B91">
        <v>88</v>
      </c>
      <c r="C91">
        <v>111.2875556004</v>
      </c>
      <c r="D91">
        <v>0</v>
      </c>
    </row>
    <row r="92" spans="2:4" x14ac:dyDescent="0.25">
      <c r="B92">
        <v>89</v>
      </c>
      <c r="C92">
        <v>141.3494969244</v>
      </c>
      <c r="D92">
        <v>0</v>
      </c>
    </row>
    <row r="93" spans="2:4" x14ac:dyDescent="0.25">
      <c r="B93">
        <v>90</v>
      </c>
      <c r="C93">
        <v>141.78729218640001</v>
      </c>
      <c r="D93">
        <v>0</v>
      </c>
    </row>
    <row r="94" spans="2:4" x14ac:dyDescent="0.25">
      <c r="B94">
        <v>91</v>
      </c>
      <c r="C94">
        <v>220.00671233039998</v>
      </c>
      <c r="D94">
        <v>0</v>
      </c>
    </row>
    <row r="95" spans="2:4" x14ac:dyDescent="0.25">
      <c r="B95">
        <v>92</v>
      </c>
      <c r="C95">
        <v>109.44881549999999</v>
      </c>
      <c r="D95">
        <v>0</v>
      </c>
    </row>
    <row r="96" spans="2:4" x14ac:dyDescent="0.25">
      <c r="B96">
        <v>93</v>
      </c>
      <c r="C96">
        <v>164.61101851199999</v>
      </c>
      <c r="D96">
        <v>0</v>
      </c>
    </row>
    <row r="97" spans="2:4" x14ac:dyDescent="0.25">
      <c r="B97">
        <v>94</v>
      </c>
      <c r="C97">
        <v>191.98781556239999</v>
      </c>
      <c r="D97">
        <v>0</v>
      </c>
    </row>
    <row r="98" spans="2:4" x14ac:dyDescent="0.25">
      <c r="B98">
        <v>95</v>
      </c>
      <c r="C98">
        <v>178.328603388</v>
      </c>
      <c r="D9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192.54235622760001</v>
      </c>
    </row>
    <row r="3" spans="2:9" x14ac:dyDescent="0.25">
      <c r="B3" s="18">
        <v>150</v>
      </c>
      <c r="C3" s="18">
        <v>200</v>
      </c>
      <c r="D3" s="1">
        <v>177.55224645671998</v>
      </c>
      <c r="E3" s="19" t="str">
        <f>IF(D3="","N/A",IF(OR(D3&lt;B3,D3&gt;C3),"FAIL","PASS"))</f>
        <v>PASS</v>
      </c>
      <c r="H3" t="s">
        <v>39</v>
      </c>
      <c r="I3">
        <v>174.2717006268</v>
      </c>
    </row>
    <row r="4" spans="2:9" x14ac:dyDescent="0.25">
      <c r="H4" t="s">
        <v>40</v>
      </c>
      <c r="I4">
        <v>168.113380608</v>
      </c>
    </row>
    <row r="5" spans="2:9" x14ac:dyDescent="0.25">
      <c r="H5" t="s">
        <v>41</v>
      </c>
      <c r="I5">
        <v>174.62193683639998</v>
      </c>
    </row>
    <row r="6" spans="2:9" x14ac:dyDescent="0.25">
      <c r="B6" s="15" t="s">
        <v>23</v>
      </c>
      <c r="H6" t="s">
        <v>42</v>
      </c>
      <c r="I6">
        <v>178.21185798479999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0.13546977421704301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192.483983526</v>
      </c>
      <c r="J2" t="s">
        <v>26</v>
      </c>
    </row>
    <row r="3" spans="2:10" x14ac:dyDescent="0.25">
      <c r="B3" s="18">
        <v>100</v>
      </c>
      <c r="C3" s="18"/>
      <c r="D3" s="1">
        <v>824.68425659622369</v>
      </c>
      <c r="E3" s="19" t="str">
        <f>IF(D3="","N/A",IF(OR(D3&lt;B3),"FAIL","PASS"))</f>
        <v>PASS</v>
      </c>
      <c r="I3">
        <v>0.23340324734759998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8.256818641319999E-2</v>
      </c>
    </row>
    <row r="3" spans="2:9" x14ac:dyDescent="0.25">
      <c r="B3" s="18">
        <v>0.05</v>
      </c>
      <c r="C3" s="18">
        <v>0.1</v>
      </c>
      <c r="D3" s="1">
        <v>7.6059630184799998E-2</v>
      </c>
      <c r="E3" s="19" t="str">
        <f>IF(D3="","N/A",IF(OR(D3&lt;B3,D3&gt;C3),"FAIL","PASS"))</f>
        <v>PASS</v>
      </c>
      <c r="H3" t="s">
        <v>39</v>
      </c>
      <c r="I3">
        <v>7.4629498995599994E-2</v>
      </c>
    </row>
    <row r="4" spans="2:9" x14ac:dyDescent="0.25">
      <c r="H4" t="s">
        <v>40</v>
      </c>
      <c r="I4">
        <v>7.2031913774399992E-2</v>
      </c>
    </row>
    <row r="5" spans="2:9" x14ac:dyDescent="0.25">
      <c r="H5" t="s">
        <v>41</v>
      </c>
      <c r="I5">
        <v>7.5008921556000002E-2</v>
      </c>
    </row>
    <row r="6" spans="2:9" x14ac:dyDescent="0.25">
      <c r="H6" t="s">
        <v>42</v>
      </c>
      <c r="I6">
        <v>7.6059630184799998E-2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192.68828798160001</v>
      </c>
      <c r="J2">
        <v>69.171651396000001</v>
      </c>
      <c r="K2">
        <v>171.09038838960001</v>
      </c>
      <c r="L2">
        <v>60.765982365599996</v>
      </c>
    </row>
    <row r="3" spans="2:12" x14ac:dyDescent="0.25">
      <c r="B3" s="18">
        <v>50</v>
      </c>
      <c r="C3" s="18"/>
      <c r="D3" s="1">
        <v>55.658370975599993</v>
      </c>
      <c r="E3" s="19" t="str">
        <f>IF(D3="","N/A",IF(OR(D3&lt;B3),"FAIL","PASS"))</f>
        <v>PASS</v>
      </c>
      <c r="H3" t="s">
        <v>39</v>
      </c>
      <c r="I3">
        <v>174.38844602999998</v>
      </c>
      <c r="J3">
        <v>63.071704078799996</v>
      </c>
      <c r="K3">
        <v>163.23926002439998</v>
      </c>
      <c r="L3">
        <v>60.765982365599996</v>
      </c>
    </row>
    <row r="4" spans="2:12" x14ac:dyDescent="0.25">
      <c r="H4" t="s">
        <v>40</v>
      </c>
      <c r="I4">
        <v>168.28849871279999</v>
      </c>
      <c r="J4">
        <v>62.283672607200003</v>
      </c>
      <c r="K4">
        <v>159.09479821080001</v>
      </c>
      <c r="L4">
        <v>59.306664825599995</v>
      </c>
    </row>
    <row r="5" spans="2:12" x14ac:dyDescent="0.25">
      <c r="H5" t="s">
        <v>41</v>
      </c>
      <c r="I5">
        <v>174.6511231872</v>
      </c>
      <c r="J5">
        <v>69.492701254799996</v>
      </c>
      <c r="K5">
        <v>159.0364255092</v>
      </c>
      <c r="L5">
        <v>56.300470693199998</v>
      </c>
    </row>
    <row r="6" spans="2:12" x14ac:dyDescent="0.25">
      <c r="H6" t="s">
        <v>42</v>
      </c>
      <c r="I6">
        <v>178.24104433560001</v>
      </c>
      <c r="J6">
        <v>68.412806275199998</v>
      </c>
      <c r="K6">
        <v>162.07180599239999</v>
      </c>
      <c r="L6">
        <v>55.658370975599993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topLeftCell="D1"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192.45479717519999</v>
      </c>
      <c r="J2">
        <v>69.113278694400009</v>
      </c>
      <c r="K2">
        <v>170.97364298639999</v>
      </c>
      <c r="L2">
        <v>60.765982365599996</v>
      </c>
    </row>
    <row r="3" spans="2:12" x14ac:dyDescent="0.25">
      <c r="B3" s="18">
        <v>20</v>
      </c>
      <c r="C3" s="18"/>
      <c r="D3" s="1">
        <v>63.297045101088649</v>
      </c>
      <c r="E3" s="19" t="str">
        <f>IF(D3="","N/A",IF(OR(D3&lt;B3),"FAIL","PASS"))</f>
        <v>PASS</v>
      </c>
      <c r="G3" t="s">
        <v>38</v>
      </c>
      <c r="H3" t="s">
        <v>27</v>
      </c>
      <c r="I3">
        <v>0.23430802422239999</v>
      </c>
      <c r="J3">
        <v>0.32046613178400002</v>
      </c>
      <c r="K3">
        <v>0.25158634389599999</v>
      </c>
      <c r="L3">
        <v>0.89368606149599994</v>
      </c>
    </row>
    <row r="4" spans="2:12" x14ac:dyDescent="0.25">
      <c r="G4" t="s">
        <v>39</v>
      </c>
      <c r="H4" t="s">
        <v>26</v>
      </c>
      <c r="I4">
        <v>174.2717006268</v>
      </c>
      <c r="J4">
        <v>63.130076780400003</v>
      </c>
      <c r="K4">
        <v>163.15170097199999</v>
      </c>
      <c r="L4">
        <v>60.853541417999999</v>
      </c>
    </row>
    <row r="5" spans="2:12" x14ac:dyDescent="0.25">
      <c r="G5" t="s">
        <v>39</v>
      </c>
      <c r="H5" t="s">
        <v>27</v>
      </c>
      <c r="I5">
        <v>0.2048298099144</v>
      </c>
      <c r="J5">
        <v>0.29361468904799998</v>
      </c>
      <c r="K5">
        <v>0.22995925795320002</v>
      </c>
      <c r="L5">
        <v>0.90857110040400002</v>
      </c>
    </row>
    <row r="6" spans="2:12" x14ac:dyDescent="0.25">
      <c r="G6" t="s">
        <v>40</v>
      </c>
      <c r="H6" t="s">
        <v>26</v>
      </c>
      <c r="I6">
        <v>168.14256695879999</v>
      </c>
      <c r="J6">
        <v>62.342045308799996</v>
      </c>
      <c r="K6">
        <v>159.15317091239999</v>
      </c>
      <c r="L6">
        <v>59.394223877999998</v>
      </c>
    </row>
    <row r="7" spans="2:12" x14ac:dyDescent="0.25">
      <c r="G7" t="s">
        <v>40</v>
      </c>
      <c r="H7" t="s">
        <v>27</v>
      </c>
      <c r="I7">
        <v>0.1971246133032</v>
      </c>
      <c r="J7">
        <v>0.29478214308</v>
      </c>
      <c r="K7">
        <v>0.22310046551519999</v>
      </c>
      <c r="L7">
        <v>0.93834117821999996</v>
      </c>
    </row>
    <row r="8" spans="2:12" x14ac:dyDescent="0.25">
      <c r="G8" t="s">
        <v>41</v>
      </c>
      <c r="H8" t="s">
        <v>26</v>
      </c>
      <c r="I8">
        <v>174.47600508239998</v>
      </c>
      <c r="J8">
        <v>69.463514903999993</v>
      </c>
      <c r="K8">
        <v>158.8904937552</v>
      </c>
      <c r="L8">
        <v>56.300470693199998</v>
      </c>
    </row>
    <row r="9" spans="2:12" x14ac:dyDescent="0.25">
      <c r="G9" t="s">
        <v>41</v>
      </c>
      <c r="H9" t="s">
        <v>27</v>
      </c>
      <c r="I9">
        <v>0.299451959208</v>
      </c>
      <c r="J9">
        <v>0.31813122372000002</v>
      </c>
      <c r="K9">
        <v>0.27543159249959998</v>
      </c>
      <c r="L9">
        <v>0.76030443833999994</v>
      </c>
    </row>
    <row r="10" spans="2:12" x14ac:dyDescent="0.25">
      <c r="G10" t="s">
        <v>42</v>
      </c>
      <c r="H10" t="s">
        <v>26</v>
      </c>
      <c r="I10">
        <v>178.06592623080002</v>
      </c>
      <c r="J10">
        <v>68.441992626000001</v>
      </c>
      <c r="K10">
        <v>161.98424693999999</v>
      </c>
      <c r="L10">
        <v>55.629184624799997</v>
      </c>
    </row>
    <row r="11" spans="2:12" x14ac:dyDescent="0.25">
      <c r="G11" t="s">
        <v>42</v>
      </c>
      <c r="H11" t="s">
        <v>27</v>
      </c>
      <c r="I11">
        <v>0.23436639692400002</v>
      </c>
      <c r="J11">
        <v>0.316963769688</v>
      </c>
      <c r="K11">
        <v>0.24936818123520002</v>
      </c>
      <c r="L11">
        <v>0.79328501474399993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2025-01-16T11:29:51Z</dcterms:modified>
</cp:coreProperties>
</file>