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46CA66DC-174D-4995-B755-3DB3192C4D48}" xr6:coauthVersionLast="47" xr6:coauthVersionMax="47" xr10:uidLastSave="{00000000-0000-0000-0000-000000000000}"/>
  <bookViews>
    <workbookView minimized="1" xWindow="3420" yWindow="1485" windowWidth="17910" windowHeight="12315" tabRatio="763" firstSheet="6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<sst xmlns="http://schemas.openxmlformats.org/spreadsheetml/2006/main" count="171" uniqueCount="101">
  <si>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</si>
  <si>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</si>
  <si>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</si>
  <si>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</si>
  <si>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</si>
  <si>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</si>
  <si>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</si>
  <si>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</si>
  <si>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</si>
  <si>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</si>
  <si>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</si>
  <si>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</si>
  <si>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</si>
  <si>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</si>
  <si>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</si>
  <si>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</si>
  <si>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</si>
  <si>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</si>
  <si>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</si>
  <si>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</si>
  <si>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</si>
  <si>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</si>
  <si>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</si>
  <si>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</si>
  <si>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</si>
  <si>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</si>
  <si>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</si>
  <si>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</si>
  <si>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</si>
  <si>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</si>
  <si>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</si>
  <si>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</si>
  <si>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</si>
  <si>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</si>
  <si>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</si>
  <si>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</si>
  <si>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</si>
  <si>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</si>
  <si>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</si>
  <si>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</si>
  <si>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</si>
  <si>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</si>
  <si>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</si>
  <si>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</si>
  <si>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</si>
  <si>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</si>
  <si>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</si>
  <si>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</si>
  <si>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</si>
  <si>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</si>
  <si>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</si>
  <si>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</si>
  <si>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</si>
  <si>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</si>
  <si>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</si>
  <si>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</si>
  <si>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</si>
  <si>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</si>
  <si>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</si>
  <si>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</si>
  <si>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</si>
  <si>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</si>
  <si>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</si>
  <si>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</si>
  <si>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</si>
  <si>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</si>
  <si>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</si>
  <si>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</si>
  <si>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</si>
  <si>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</si>
  <si>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</si>
  <si>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</si>
  <si>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</si>
  <si>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</si>
  <si>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</si>
  <si>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</si>
  <si>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</si>
  <si>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</si>
  <si>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</si>
  <si>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</si>
  <si>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</si>
  <si>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</si>
  <si>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</si>
  <si>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</si>
  <si>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</si>
  <si>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</si>
  <si>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</si>
  <si>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</si>
  <si>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</si>
  <si>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</si>
  <si>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</si>
  <si>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</si>
  <si>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</si>
  <si>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</si>
  <si>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</si>
  <si>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</si>
  <si>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</si>
  <si>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</si>
  <si>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</si>
  <si>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</si>
  <si>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S24332953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</si>
</sst>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topLeftCell="A4"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179.73538549656001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0.12040832730487898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902.89001506642944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0.17280000000000001</v>
      </c>
      <c r="E15" s="20">
        <f>ChromaticityCoordinates!G4</f>
        <v>0.49719999999999998</v>
      </c>
      <c r="F15" s="20" t="s">
        <v>49</v>
      </c>
      <c r="H15" s="26">
        <f>ChromaticityCoordinates!H4</f>
        <v>1.6735590817177612E-2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0.4521</v>
      </c>
      <c r="E16" s="20">
        <f>ChromaticityCoordinates!G5</f>
        <v>0.52849999999999997</v>
      </c>
      <c r="F16" s="20" t="s">
        <v>49</v>
      </c>
      <c r="H16" s="26">
        <f>ChromaticityCoordinates!H5</f>
        <v>1.2083045973594253E-3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0.12239999999999999</v>
      </c>
      <c r="E17" s="20">
        <f>ChromaticityCoordinates!G6</f>
        <v>0.56179999999999997</v>
      </c>
      <c r="F17" s="20" t="s">
        <v>49</v>
      </c>
      <c r="H17" s="26">
        <f>ChromaticityCoordinates!H6</f>
        <v>1.0401922899156668E-2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0.11940000000000001</v>
      </c>
      <c r="E18" s="20">
        <f>ChromaticityCoordinates!G7</f>
        <v>0.3</v>
      </c>
      <c r="F18" s="20" t="s">
        <v>49</v>
      </c>
      <c r="H18" s="26">
        <f>ChromaticityCoordinates!H7</f>
        <v>1.737699628819666E-2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7.7250433297439997E-2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55.0454576088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58.803365534434398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topLeftCell="A15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7.67892889548E-2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0.12985007470920001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0.17021479786560001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0.2089450853772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0.26731778697719999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0.34585825698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0.44450812268399997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0.53615326419599996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0.68587924379999998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0.87471493347599993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1.124258232816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1.4242939190399999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1.831735376208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2.3328650194440002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2.9419841606400001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3.7796324285999998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4.8449342328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6.1554013837200001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7.7518947724799991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10.0546978506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12.602666275439999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15.760629432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21.113406168720001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25.58767374636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32.426035738799996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37.095851866799997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50.171337025200003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64.122412707599992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81.196427925599991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103.3488681828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131.95149196680001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179.17500756119998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0.17280000000000001</v>
      </c>
      <c r="G4" s="4">
        <v>0.49719999999999998</v>
      </c>
      <c r="H4" s="3">
        <f>IF(OR((F4=""),(G4="")),"",SQRT((F4-C4)^2+(G4-D4)^2))</f>
        <v>1.6735590817177612E-2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-4.1999999999999815E-3</v>
      </c>
      <c r="O4" s="3">
        <f>IF(G4="","",G4-D4)</f>
        <v>1.6199999999999992E-2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0.4521</v>
      </c>
      <c r="G5" s="4">
        <v>0.52849999999999997</v>
      </c>
      <c r="H5" s="3">
        <f t="shared" ref="H5:H7" si="0">IF(OR((F5=""),(G5="")),"",SQRT((F5-C5)^2+(G5-D5)^2))</f>
        <v>1.2083045973594253E-3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1.0999999999999899E-3</v>
      </c>
      <c r="O5" s="3">
        <f>IF(G5="","",G5-D5)</f>
        <v>4.9999999999994493E-4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0.12239999999999999</v>
      </c>
      <c r="G6" s="4">
        <v>0.56179999999999997</v>
      </c>
      <c r="H6" s="3">
        <f t="shared" si="0"/>
        <v>1.0401922899156668E-2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1.0399999999999993E-2</v>
      </c>
      <c r="O6" s="3">
        <f t="shared" ref="O6:O7" si="6">IF(G6="","",G6-D6)</f>
        <v>-2.00000000000089E-4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0.11940000000000001</v>
      </c>
      <c r="G7" s="3">
        <v>0.3</v>
      </c>
      <c r="H7" s="3">
        <f t="shared" si="0"/>
        <v>1.737699628819666E-2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-3.5999999999999921E-3</v>
      </c>
      <c r="O7" s="3">
        <f t="shared" si="6"/>
        <v>1.7000000000000015E-2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237.05154119760002</v>
      </c>
      <c r="F3" s="8"/>
    </row>
    <row r="4" spans="2:6" x14ac:dyDescent="0.25">
      <c r="B4" s="1" t="s">
        <v>39</v>
      </c>
      <c r="C4" s="18"/>
      <c r="D4" s="18"/>
      <c r="E4" s="1">
        <v>219.8024078748</v>
      </c>
      <c r="F4" s="8"/>
    </row>
    <row r="5" spans="2:6" x14ac:dyDescent="0.25">
      <c r="B5" s="1" t="s">
        <v>40</v>
      </c>
      <c r="C5" s="18"/>
      <c r="D5" s="18"/>
      <c r="E5" s="1">
        <v>210.52114832039999</v>
      </c>
      <c r="F5" s="8"/>
    </row>
    <row r="6" spans="2:6" x14ac:dyDescent="0.25">
      <c r="B6" s="1" t="s">
        <v>41</v>
      </c>
      <c r="C6" s="18"/>
      <c r="D6" s="18"/>
      <c r="E6" s="1">
        <v>219.42298531439999</v>
      </c>
      <c r="F6" s="8"/>
    </row>
    <row r="7" spans="2:6" x14ac:dyDescent="0.25">
      <c r="B7" s="1" t="s">
        <v>42</v>
      </c>
      <c r="C7" s="18"/>
      <c r="D7" s="18"/>
      <c r="E7" s="1">
        <v>220.85311650360001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9"/>
  <sheetViews>
    <sheetView topLeftCell="A71" workbookViewId="0">
      <selection activeCell="D99" sqref="D99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0.116599471446</v>
      </c>
      <c r="D4">
        <v>0</v>
      </c>
    </row>
    <row r="5" spans="2:4" x14ac:dyDescent="0.25">
      <c r="B5">
        <v>2</v>
      </c>
      <c r="C5">
        <v>5.2681363193999999E-2</v>
      </c>
      <c r="D5">
        <v>0</v>
      </c>
    </row>
    <row r="6" spans="2:4" x14ac:dyDescent="0.25">
      <c r="B6">
        <v>3</v>
      </c>
      <c r="C6">
        <v>8.4757162723199997E-2</v>
      </c>
      <c r="D6">
        <v>0</v>
      </c>
    </row>
    <row r="7" spans="2:4" x14ac:dyDescent="0.25">
      <c r="B7">
        <v>4</v>
      </c>
      <c r="C7">
        <v>6.86462970816E-2</v>
      </c>
      <c r="D7">
        <v>0</v>
      </c>
    </row>
    <row r="8" spans="2:4" x14ac:dyDescent="0.25">
      <c r="B8">
        <v>5</v>
      </c>
      <c r="C8">
        <v>7.6672543551599998E-2</v>
      </c>
      <c r="D8">
        <v>0</v>
      </c>
    </row>
    <row r="9" spans="2:4" x14ac:dyDescent="0.25">
      <c r="B9">
        <v>6</v>
      </c>
      <c r="C9">
        <v>7.6614170849999996E-2</v>
      </c>
      <c r="D9">
        <v>0</v>
      </c>
    </row>
    <row r="10" spans="2:4" x14ac:dyDescent="0.25">
      <c r="B10">
        <v>7</v>
      </c>
      <c r="C10">
        <v>0.1079603116092</v>
      </c>
      <c r="D10">
        <v>0</v>
      </c>
    </row>
    <row r="11" spans="2:4" x14ac:dyDescent="0.25">
      <c r="B11">
        <v>8</v>
      </c>
      <c r="C11">
        <v>0.16201343329080001</v>
      </c>
      <c r="D11">
        <v>0</v>
      </c>
    </row>
    <row r="12" spans="2:4" x14ac:dyDescent="0.25">
      <c r="B12">
        <v>9</v>
      </c>
      <c r="C12">
        <v>7.509648060839999E-2</v>
      </c>
      <c r="D12">
        <v>0</v>
      </c>
    </row>
    <row r="13" spans="2:4" x14ac:dyDescent="0.25">
      <c r="B13">
        <v>10</v>
      </c>
      <c r="C13">
        <v>0.11887600680839999</v>
      </c>
      <c r="D13">
        <v>0</v>
      </c>
    </row>
    <row r="14" spans="2:4" x14ac:dyDescent="0.25">
      <c r="B14">
        <v>11</v>
      </c>
      <c r="C14">
        <v>0.14076576990840001</v>
      </c>
      <c r="D14">
        <v>0</v>
      </c>
    </row>
    <row r="15" spans="2:4" x14ac:dyDescent="0.25">
      <c r="B15">
        <v>12</v>
      </c>
      <c r="C15">
        <v>0.12987926106</v>
      </c>
      <c r="D15">
        <v>0</v>
      </c>
    </row>
    <row r="16" spans="2:4" x14ac:dyDescent="0.25">
      <c r="B16">
        <v>13</v>
      </c>
      <c r="C16">
        <v>0.12985007470920001</v>
      </c>
      <c r="D16">
        <v>0</v>
      </c>
    </row>
    <row r="17" spans="2:4" x14ac:dyDescent="0.25">
      <c r="B17">
        <v>14</v>
      </c>
      <c r="C17">
        <v>0.1703607296196</v>
      </c>
      <c r="D17">
        <v>0</v>
      </c>
    </row>
    <row r="18" spans="2:4" x14ac:dyDescent="0.25">
      <c r="B18">
        <v>15</v>
      </c>
      <c r="C18">
        <v>0.17033154326880001</v>
      </c>
      <c r="D18">
        <v>0</v>
      </c>
    </row>
    <row r="19" spans="2:4" x14ac:dyDescent="0.25">
      <c r="B19">
        <v>16</v>
      </c>
      <c r="C19">
        <v>0.22237080674519999</v>
      </c>
      <c r="D19">
        <v>0</v>
      </c>
    </row>
    <row r="20" spans="2:4" x14ac:dyDescent="0.25">
      <c r="B20">
        <v>17</v>
      </c>
      <c r="C20">
        <v>0.26048818088999998</v>
      </c>
      <c r="D20">
        <v>0</v>
      </c>
    </row>
    <row r="21" spans="2:4" x14ac:dyDescent="0.25">
      <c r="B21">
        <v>18</v>
      </c>
      <c r="C21">
        <v>0.1233998911824</v>
      </c>
      <c r="D21">
        <v>0</v>
      </c>
    </row>
    <row r="22" spans="2:4" x14ac:dyDescent="0.25">
      <c r="B22">
        <v>19</v>
      </c>
      <c r="C22">
        <v>0.19219212001799998</v>
      </c>
      <c r="D22">
        <v>0</v>
      </c>
    </row>
    <row r="23" spans="2:4" x14ac:dyDescent="0.25">
      <c r="B23">
        <v>20</v>
      </c>
      <c r="C23">
        <v>0.22654445490959998</v>
      </c>
      <c r="D23">
        <v>0</v>
      </c>
    </row>
    <row r="24" spans="2:4" x14ac:dyDescent="0.25">
      <c r="B24">
        <v>21</v>
      </c>
      <c r="C24">
        <v>0.20920776253439999</v>
      </c>
      <c r="D24">
        <v>0</v>
      </c>
    </row>
    <row r="25" spans="2:4" x14ac:dyDescent="0.25">
      <c r="B25">
        <v>22</v>
      </c>
      <c r="C25">
        <v>0.20935369428840001</v>
      </c>
      <c r="D25">
        <v>0</v>
      </c>
    </row>
    <row r="26" spans="2:4" x14ac:dyDescent="0.25">
      <c r="B26">
        <v>23</v>
      </c>
      <c r="C26">
        <v>0.26784314129159997</v>
      </c>
      <c r="D26">
        <v>0</v>
      </c>
    </row>
    <row r="27" spans="2:4" x14ac:dyDescent="0.25">
      <c r="B27">
        <v>24</v>
      </c>
      <c r="C27">
        <v>0.26778476859</v>
      </c>
      <c r="D27">
        <v>0</v>
      </c>
    </row>
    <row r="28" spans="2:4" x14ac:dyDescent="0.25">
      <c r="B28">
        <v>25</v>
      </c>
      <c r="C28">
        <v>0.34673384750399999</v>
      </c>
      <c r="D28">
        <v>0</v>
      </c>
    </row>
    <row r="29" spans="2:4" x14ac:dyDescent="0.25">
      <c r="B29">
        <v>26</v>
      </c>
      <c r="C29">
        <v>0.34673384750399999</v>
      </c>
      <c r="D29">
        <v>0</v>
      </c>
    </row>
    <row r="30" spans="2:4" x14ac:dyDescent="0.25">
      <c r="B30">
        <v>27</v>
      </c>
      <c r="C30">
        <v>0.44596744022399998</v>
      </c>
      <c r="D30">
        <v>0</v>
      </c>
    </row>
    <row r="31" spans="2:4" x14ac:dyDescent="0.25">
      <c r="B31">
        <v>28</v>
      </c>
      <c r="C31">
        <v>0.44538371320800002</v>
      </c>
      <c r="D31">
        <v>0</v>
      </c>
    </row>
    <row r="32" spans="2:4" x14ac:dyDescent="0.25">
      <c r="B32">
        <v>29</v>
      </c>
      <c r="C32">
        <v>0.57351179322000001</v>
      </c>
      <c r="D32">
        <v>0</v>
      </c>
    </row>
    <row r="33" spans="2:4" x14ac:dyDescent="0.25">
      <c r="B33">
        <v>30</v>
      </c>
      <c r="C33">
        <v>0.66603252525599999</v>
      </c>
      <c r="D33">
        <v>0</v>
      </c>
    </row>
    <row r="34" spans="2:4" x14ac:dyDescent="0.25">
      <c r="B34">
        <v>31</v>
      </c>
      <c r="C34">
        <v>0.32367663037200001</v>
      </c>
      <c r="D34">
        <v>0</v>
      </c>
    </row>
    <row r="35" spans="2:4" x14ac:dyDescent="0.25">
      <c r="B35">
        <v>32</v>
      </c>
      <c r="C35">
        <v>0.49470864606000003</v>
      </c>
      <c r="D35">
        <v>0</v>
      </c>
    </row>
    <row r="36" spans="2:4" x14ac:dyDescent="0.25">
      <c r="B36">
        <v>33</v>
      </c>
      <c r="C36">
        <v>0.57934906338000003</v>
      </c>
      <c r="D36">
        <v>0</v>
      </c>
    </row>
    <row r="37" spans="2:4" x14ac:dyDescent="0.25">
      <c r="B37">
        <v>34</v>
      </c>
      <c r="C37">
        <v>0.53732071822799998</v>
      </c>
      <c r="D37">
        <v>0</v>
      </c>
    </row>
    <row r="38" spans="2:4" x14ac:dyDescent="0.25">
      <c r="B38">
        <v>35</v>
      </c>
      <c r="C38">
        <v>0.53732071822799998</v>
      </c>
      <c r="D38">
        <v>0</v>
      </c>
    </row>
    <row r="39" spans="2:4" x14ac:dyDescent="0.25">
      <c r="B39">
        <v>36</v>
      </c>
      <c r="C39">
        <v>0.68879787887999999</v>
      </c>
      <c r="D39">
        <v>0</v>
      </c>
    </row>
    <row r="40" spans="2:4" x14ac:dyDescent="0.25">
      <c r="B40">
        <v>37</v>
      </c>
      <c r="C40">
        <v>0.68821415186400003</v>
      </c>
      <c r="D40">
        <v>0</v>
      </c>
    </row>
    <row r="41" spans="2:4" x14ac:dyDescent="0.25">
      <c r="B41">
        <v>38</v>
      </c>
      <c r="C41">
        <v>0.87763356855600005</v>
      </c>
      <c r="D41">
        <v>0</v>
      </c>
    </row>
    <row r="42" spans="2:4" x14ac:dyDescent="0.25">
      <c r="B42">
        <v>39</v>
      </c>
      <c r="C42">
        <v>0.87704984153999999</v>
      </c>
      <c r="D42">
        <v>0</v>
      </c>
    </row>
    <row r="43" spans="2:4" x14ac:dyDescent="0.25">
      <c r="B43">
        <v>40</v>
      </c>
      <c r="C43">
        <v>1.1271768678959999</v>
      </c>
      <c r="D43">
        <v>0</v>
      </c>
    </row>
    <row r="44" spans="2:4" x14ac:dyDescent="0.25">
      <c r="B44">
        <v>41</v>
      </c>
      <c r="C44">
        <v>1.1248419598320001</v>
      </c>
      <c r="D44">
        <v>0</v>
      </c>
    </row>
    <row r="45" spans="2:4" x14ac:dyDescent="0.25">
      <c r="B45">
        <v>42</v>
      </c>
      <c r="C45">
        <v>1.4336335512959999</v>
      </c>
      <c r="D45">
        <v>0</v>
      </c>
    </row>
    <row r="46" spans="2:4" x14ac:dyDescent="0.25">
      <c r="B46">
        <v>43</v>
      </c>
      <c r="C46">
        <v>1.432466097264</v>
      </c>
      <c r="D46">
        <v>0</v>
      </c>
    </row>
    <row r="47" spans="2:4" x14ac:dyDescent="0.25">
      <c r="B47">
        <v>44</v>
      </c>
      <c r="C47">
        <v>1.8247306520159998</v>
      </c>
      <c r="D47">
        <v>0</v>
      </c>
    </row>
    <row r="48" spans="2:4" x14ac:dyDescent="0.25">
      <c r="B48">
        <v>45</v>
      </c>
      <c r="C48">
        <v>1.8273574235879999</v>
      </c>
      <c r="D48">
        <v>0</v>
      </c>
    </row>
    <row r="49" spans="2:4" x14ac:dyDescent="0.25">
      <c r="B49">
        <v>46</v>
      </c>
      <c r="C49">
        <v>2.3311138383959999</v>
      </c>
      <c r="D49">
        <v>0</v>
      </c>
    </row>
    <row r="50" spans="2:4" x14ac:dyDescent="0.25">
      <c r="B50">
        <v>47</v>
      </c>
      <c r="C50">
        <v>2.3267358857759999</v>
      </c>
      <c r="D50">
        <v>0</v>
      </c>
    </row>
    <row r="51" spans="2:4" x14ac:dyDescent="0.25">
      <c r="B51">
        <v>48</v>
      </c>
      <c r="C51">
        <v>2.9565773360400001</v>
      </c>
      <c r="D51">
        <v>0</v>
      </c>
    </row>
    <row r="52" spans="2:4" x14ac:dyDescent="0.25">
      <c r="B52">
        <v>49</v>
      </c>
      <c r="C52">
        <v>2.98284505176</v>
      </c>
      <c r="D52">
        <v>0</v>
      </c>
    </row>
    <row r="53" spans="2:4" x14ac:dyDescent="0.25">
      <c r="B53">
        <v>50</v>
      </c>
      <c r="C53">
        <v>3.7854696987600001</v>
      </c>
      <c r="D53">
        <v>0</v>
      </c>
    </row>
    <row r="54" spans="2:4" x14ac:dyDescent="0.25">
      <c r="B54">
        <v>51</v>
      </c>
      <c r="C54">
        <v>3.78838833384</v>
      </c>
      <c r="D54">
        <v>0</v>
      </c>
    </row>
    <row r="55" spans="2:4" x14ac:dyDescent="0.25">
      <c r="B55">
        <v>52</v>
      </c>
      <c r="C55">
        <v>4.8478528678799995</v>
      </c>
      <c r="D55">
        <v>0</v>
      </c>
    </row>
    <row r="56" spans="2:4" x14ac:dyDescent="0.25">
      <c r="B56">
        <v>53</v>
      </c>
      <c r="C56">
        <v>4.8332596924799995</v>
      </c>
      <c r="D56">
        <v>0</v>
      </c>
    </row>
    <row r="57" spans="2:4" x14ac:dyDescent="0.25">
      <c r="B57">
        <v>54</v>
      </c>
      <c r="C57">
        <v>6.1554013837200001</v>
      </c>
      <c r="D57">
        <v>0</v>
      </c>
    </row>
    <row r="58" spans="2:4" x14ac:dyDescent="0.25">
      <c r="B58">
        <v>55</v>
      </c>
      <c r="C58">
        <v>6.0853541417999999</v>
      </c>
      <c r="D58">
        <v>0</v>
      </c>
    </row>
    <row r="59" spans="2:4" x14ac:dyDescent="0.25">
      <c r="B59">
        <v>56</v>
      </c>
      <c r="C59">
        <v>7.8044302039199991</v>
      </c>
      <c r="D59">
        <v>0</v>
      </c>
    </row>
    <row r="60" spans="2:4" x14ac:dyDescent="0.25">
      <c r="B60">
        <v>57</v>
      </c>
      <c r="C60">
        <v>7.8598842704399994</v>
      </c>
      <c r="D60">
        <v>0</v>
      </c>
    </row>
    <row r="61" spans="2:4" x14ac:dyDescent="0.25">
      <c r="B61">
        <v>58</v>
      </c>
      <c r="C61">
        <v>9.9963251490000005</v>
      </c>
      <c r="D61">
        <v>0</v>
      </c>
    </row>
    <row r="62" spans="2:4" x14ac:dyDescent="0.25">
      <c r="B62">
        <v>59</v>
      </c>
      <c r="C62">
        <v>9.8007765986399988</v>
      </c>
      <c r="D62">
        <v>0</v>
      </c>
    </row>
    <row r="63" spans="2:4" x14ac:dyDescent="0.25">
      <c r="B63">
        <v>60</v>
      </c>
      <c r="C63">
        <v>12.69898123308</v>
      </c>
      <c r="D63">
        <v>0</v>
      </c>
    </row>
    <row r="64" spans="2:4" x14ac:dyDescent="0.25">
      <c r="B64">
        <v>61</v>
      </c>
      <c r="C64">
        <v>12.669794882279998</v>
      </c>
      <c r="D64">
        <v>0</v>
      </c>
    </row>
    <row r="65" spans="2:4" x14ac:dyDescent="0.25">
      <c r="B65">
        <v>62</v>
      </c>
      <c r="C65">
        <v>15.813164863439999</v>
      </c>
      <c r="D65">
        <v>0</v>
      </c>
    </row>
    <row r="66" spans="2:4" x14ac:dyDescent="0.25">
      <c r="B66">
        <v>63</v>
      </c>
      <c r="C66">
        <v>16.481532296760001</v>
      </c>
      <c r="D66">
        <v>0</v>
      </c>
    </row>
    <row r="67" spans="2:4" x14ac:dyDescent="0.25">
      <c r="B67">
        <v>64</v>
      </c>
      <c r="C67">
        <v>21.4957473642</v>
      </c>
      <c r="D67">
        <v>0</v>
      </c>
    </row>
    <row r="68" spans="2:4" x14ac:dyDescent="0.25">
      <c r="B68">
        <v>65</v>
      </c>
      <c r="C68">
        <v>25.155715754519999</v>
      </c>
      <c r="D68">
        <v>0</v>
      </c>
    </row>
    <row r="69" spans="2:4" x14ac:dyDescent="0.25">
      <c r="B69">
        <v>66</v>
      </c>
      <c r="C69">
        <v>12.523863128279999</v>
      </c>
      <c r="D69">
        <v>0</v>
      </c>
    </row>
    <row r="70" spans="2:4" x14ac:dyDescent="0.25">
      <c r="B70">
        <v>67</v>
      </c>
      <c r="C70">
        <v>18.685101782159997</v>
      </c>
      <c r="D70">
        <v>0</v>
      </c>
    </row>
    <row r="71" spans="2:4" x14ac:dyDescent="0.25">
      <c r="B71">
        <v>68</v>
      </c>
      <c r="C71">
        <v>21.635841848039998</v>
      </c>
      <c r="D71">
        <v>0</v>
      </c>
    </row>
    <row r="72" spans="2:4" x14ac:dyDescent="0.25">
      <c r="B72">
        <v>69</v>
      </c>
      <c r="C72">
        <v>20.792356309919999</v>
      </c>
      <c r="D72">
        <v>0</v>
      </c>
    </row>
    <row r="73" spans="2:4" x14ac:dyDescent="0.25">
      <c r="B73">
        <v>70</v>
      </c>
      <c r="C73">
        <v>20.763169959119999</v>
      </c>
      <c r="D73">
        <v>0</v>
      </c>
    </row>
    <row r="74" spans="2:4" x14ac:dyDescent="0.25">
      <c r="B74">
        <v>71</v>
      </c>
      <c r="C74">
        <v>26.7638836836</v>
      </c>
      <c r="D74">
        <v>0</v>
      </c>
    </row>
    <row r="75" spans="2:4" x14ac:dyDescent="0.25">
      <c r="B75">
        <v>72</v>
      </c>
      <c r="C75">
        <v>27.306749808479999</v>
      </c>
      <c r="D75">
        <v>0</v>
      </c>
    </row>
    <row r="76" spans="2:4" x14ac:dyDescent="0.25">
      <c r="B76">
        <v>73</v>
      </c>
      <c r="C76">
        <v>32.2217312832</v>
      </c>
      <c r="D76">
        <v>0</v>
      </c>
    </row>
    <row r="77" spans="2:4" x14ac:dyDescent="0.25">
      <c r="B77">
        <v>74</v>
      </c>
      <c r="C77">
        <v>31.404513460799997</v>
      </c>
      <c r="D77">
        <v>0</v>
      </c>
    </row>
    <row r="78" spans="2:4" x14ac:dyDescent="0.25">
      <c r="B78">
        <v>75</v>
      </c>
      <c r="C78">
        <v>43.925457954000002</v>
      </c>
      <c r="D78">
        <v>0</v>
      </c>
    </row>
    <row r="79" spans="2:4" x14ac:dyDescent="0.25">
      <c r="B79">
        <v>76</v>
      </c>
      <c r="C79">
        <v>49.208187448799997</v>
      </c>
      <c r="D79">
        <v>0</v>
      </c>
    </row>
    <row r="80" spans="2:4" x14ac:dyDescent="0.25">
      <c r="B80">
        <v>77</v>
      </c>
      <c r="C80">
        <v>23.130183009</v>
      </c>
      <c r="D80">
        <v>0</v>
      </c>
    </row>
    <row r="81" spans="2:4" x14ac:dyDescent="0.25">
      <c r="B81">
        <v>78</v>
      </c>
      <c r="C81">
        <v>37.562833479599995</v>
      </c>
      <c r="D81">
        <v>0</v>
      </c>
    </row>
    <row r="82" spans="2:4" x14ac:dyDescent="0.25">
      <c r="B82">
        <v>79</v>
      </c>
      <c r="C82">
        <v>44.713489425599995</v>
      </c>
      <c r="D82">
        <v>0</v>
      </c>
    </row>
    <row r="83" spans="2:4" x14ac:dyDescent="0.25">
      <c r="B83">
        <v>80</v>
      </c>
      <c r="C83">
        <v>39.6642507372</v>
      </c>
      <c r="D83">
        <v>0</v>
      </c>
    </row>
    <row r="84" spans="2:4" x14ac:dyDescent="0.25">
      <c r="B84">
        <v>81</v>
      </c>
      <c r="C84">
        <v>36.862361060399998</v>
      </c>
      <c r="D84">
        <v>0</v>
      </c>
    </row>
    <row r="85" spans="2:4" x14ac:dyDescent="0.25">
      <c r="B85">
        <v>82</v>
      </c>
      <c r="C85">
        <v>50.346455129999995</v>
      </c>
      <c r="D85">
        <v>0</v>
      </c>
    </row>
    <row r="86" spans="2:4" x14ac:dyDescent="0.25">
      <c r="B86">
        <v>83</v>
      </c>
      <c r="C86">
        <v>50.288082428400003</v>
      </c>
      <c r="D86">
        <v>0</v>
      </c>
    </row>
    <row r="87" spans="2:4" x14ac:dyDescent="0.25">
      <c r="B87">
        <v>84</v>
      </c>
      <c r="C87">
        <v>64.180785409199999</v>
      </c>
      <c r="D87">
        <v>0</v>
      </c>
    </row>
    <row r="88" spans="2:4" x14ac:dyDescent="0.25">
      <c r="B88">
        <v>85</v>
      </c>
      <c r="C88">
        <v>64.239158110799991</v>
      </c>
      <c r="D88">
        <v>0</v>
      </c>
    </row>
    <row r="89" spans="2:4" x14ac:dyDescent="0.25">
      <c r="B89">
        <v>86</v>
      </c>
      <c r="C89">
        <v>81.838527643199996</v>
      </c>
      <c r="D89">
        <v>0</v>
      </c>
    </row>
    <row r="90" spans="2:4" x14ac:dyDescent="0.25">
      <c r="B90">
        <v>87</v>
      </c>
      <c r="C90">
        <v>82.013645748000002</v>
      </c>
      <c r="D90">
        <v>0</v>
      </c>
    </row>
    <row r="91" spans="2:4" x14ac:dyDescent="0.25">
      <c r="B91">
        <v>88</v>
      </c>
      <c r="C91">
        <v>102.8235138684</v>
      </c>
      <c r="D91">
        <v>0</v>
      </c>
    </row>
    <row r="92" spans="2:4" x14ac:dyDescent="0.25">
      <c r="B92">
        <v>89</v>
      </c>
      <c r="C92">
        <v>103.99096790039999</v>
      </c>
      <c r="D92">
        <v>0</v>
      </c>
    </row>
    <row r="93" spans="2:4" x14ac:dyDescent="0.25">
      <c r="B93">
        <v>90</v>
      </c>
      <c r="C93">
        <v>132.1266100716</v>
      </c>
      <c r="D93">
        <v>0</v>
      </c>
    </row>
    <row r="94" spans="2:4" x14ac:dyDescent="0.25">
      <c r="B94">
        <v>91</v>
      </c>
      <c r="C94">
        <v>132.0390510192</v>
      </c>
      <c r="D94">
        <v>0</v>
      </c>
    </row>
    <row r="95" spans="2:4" x14ac:dyDescent="0.25">
      <c r="B95">
        <v>92</v>
      </c>
      <c r="C95">
        <v>221.61196162439998</v>
      </c>
      <c r="D95">
        <v>0</v>
      </c>
    </row>
    <row r="96" spans="2:4" x14ac:dyDescent="0.25">
      <c r="B96">
        <v>93</v>
      </c>
      <c r="C96">
        <v>109.65311995559999</v>
      </c>
      <c r="D96">
        <v>0</v>
      </c>
    </row>
    <row r="97" spans="2:4" x14ac:dyDescent="0.25">
      <c r="B97">
        <v>94</v>
      </c>
      <c r="C97">
        <v>165.45742268519999</v>
      </c>
      <c r="D97">
        <v>0</v>
      </c>
    </row>
    <row r="98" spans="2:4" x14ac:dyDescent="0.25">
      <c r="B98">
        <v>95</v>
      </c>
      <c r="C98">
        <v>193.35957404999999</v>
      </c>
      <c r="D98">
        <v>0</v>
      </c>
    </row>
    <row r="99" spans="2:4" x14ac:dyDescent="0.25">
      <c r="B99">
        <v>96</v>
      </c>
      <c r="C99">
        <v>179.37931201680001</v>
      </c>
      <c r="D9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192.483983526</v>
      </c>
    </row>
    <row r="3" spans="2:9" x14ac:dyDescent="0.25">
      <c r="B3" s="18">
        <v>150</v>
      </c>
      <c r="C3" s="18">
        <v>200</v>
      </c>
      <c r="D3" s="1">
        <v>179.73538549656001</v>
      </c>
      <c r="E3" s="19" t="str">
        <f>IF(D3="","N/A",IF(OR(D3&lt;B3,D3&gt;C3),"FAIL","PASS"))</f>
        <v>PASS</v>
      </c>
      <c r="H3" t="s">
        <v>39</v>
      </c>
      <c r="I3">
        <v>178.328603388</v>
      </c>
    </row>
    <row r="4" spans="2:9" x14ac:dyDescent="0.25">
      <c r="H4" t="s">
        <v>40</v>
      </c>
      <c r="I4">
        <v>170.62340677680001</v>
      </c>
    </row>
    <row r="5" spans="2:9" x14ac:dyDescent="0.25">
      <c r="H5" t="s">
        <v>41</v>
      </c>
      <c r="I5">
        <v>178.03673988</v>
      </c>
    </row>
    <row r="6" spans="2:9" x14ac:dyDescent="0.25">
      <c r="B6" s="15" t="s">
        <v>23</v>
      </c>
      <c r="H6" t="s">
        <v>42</v>
      </c>
      <c r="I6">
        <v>179.20419391199999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0.12040832730487898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192.39642447360001</v>
      </c>
      <c r="J2" t="s">
        <v>26</v>
      </c>
    </row>
    <row r="3" spans="2:10" x14ac:dyDescent="0.25">
      <c r="B3" s="18">
        <v>100</v>
      </c>
      <c r="C3" s="18"/>
      <c r="D3" s="1">
        <v>902.89001506642944</v>
      </c>
      <c r="E3" s="19" t="str">
        <f>IF(D3="","N/A",IF(OR(D3&lt;B3),"FAIL","PASS"))</f>
        <v>PASS</v>
      </c>
      <c r="I3">
        <v>0.21308954719079998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8.2830863570399996E-2</v>
      </c>
    </row>
    <row r="3" spans="2:9" x14ac:dyDescent="0.25">
      <c r="B3" s="18">
        <v>0.05</v>
      </c>
      <c r="C3" s="18">
        <v>0.1</v>
      </c>
      <c r="D3" s="1">
        <v>7.7250433297439997E-2</v>
      </c>
      <c r="E3" s="19" t="str">
        <f>IF(D3="","N/A",IF(OR(D3&lt;B3,D3&gt;C3),"FAIL","PASS"))</f>
        <v>PASS</v>
      </c>
      <c r="H3" t="s">
        <v>39</v>
      </c>
      <c r="I3">
        <v>7.6643357200799997E-2</v>
      </c>
    </row>
    <row r="4" spans="2:9" x14ac:dyDescent="0.25">
      <c r="H4" t="s">
        <v>40</v>
      </c>
      <c r="I4">
        <v>7.3345299560400007E-2</v>
      </c>
    </row>
    <row r="5" spans="2:9" x14ac:dyDescent="0.25">
      <c r="H5" t="s">
        <v>41</v>
      </c>
      <c r="I5">
        <v>7.6730916253199999E-2</v>
      </c>
    </row>
    <row r="6" spans="2:9" x14ac:dyDescent="0.25">
      <c r="H6" t="s">
        <v>42</v>
      </c>
      <c r="I6">
        <v>7.6701729902399998E-2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192.77584703400001</v>
      </c>
      <c r="J2">
        <v>70.076428270799994</v>
      </c>
      <c r="K2">
        <v>171.8784198612</v>
      </c>
      <c r="L2">
        <v>60.444932506799994</v>
      </c>
    </row>
    <row r="3" spans="2:12" x14ac:dyDescent="0.25">
      <c r="B3" s="18">
        <v>50</v>
      </c>
      <c r="C3" s="18"/>
      <c r="D3" s="1">
        <v>55.0454576088</v>
      </c>
      <c r="E3" s="19" t="str">
        <f>IF(D3="","N/A",IF(OR(D3&lt;B3),"FAIL","PASS"))</f>
        <v>PASS</v>
      </c>
      <c r="H3" t="s">
        <v>39</v>
      </c>
      <c r="I3">
        <v>178.38697608960001</v>
      </c>
      <c r="J3">
        <v>65.990339158799998</v>
      </c>
      <c r="K3">
        <v>164.99044107239999</v>
      </c>
      <c r="L3">
        <v>60.765982365599996</v>
      </c>
    </row>
    <row r="4" spans="2:12" x14ac:dyDescent="0.25">
      <c r="H4" t="s">
        <v>40</v>
      </c>
      <c r="I4">
        <v>170.76933853080001</v>
      </c>
      <c r="J4">
        <v>64.209971760000002</v>
      </c>
      <c r="K4">
        <v>160.8751656096</v>
      </c>
      <c r="L4">
        <v>59.131546720799996</v>
      </c>
    </row>
    <row r="5" spans="2:12" x14ac:dyDescent="0.25">
      <c r="H5" t="s">
        <v>41</v>
      </c>
      <c r="I5">
        <v>178.09511258160001</v>
      </c>
      <c r="J5">
        <v>70.193173673999993</v>
      </c>
      <c r="K5">
        <v>162.36366950039999</v>
      </c>
      <c r="L5">
        <v>56.125352588400006</v>
      </c>
    </row>
    <row r="6" spans="2:12" x14ac:dyDescent="0.25">
      <c r="H6" t="s">
        <v>42</v>
      </c>
      <c r="I6">
        <v>179.4084983676</v>
      </c>
      <c r="J6">
        <v>69.288396799200001</v>
      </c>
      <c r="K6">
        <v>164.84450931839999</v>
      </c>
      <c r="L6">
        <v>55.0454576088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topLeftCell="D1"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192.338051772</v>
      </c>
      <c r="J2">
        <v>70.018055569200001</v>
      </c>
      <c r="K2">
        <v>171.82004715960002</v>
      </c>
      <c r="L2">
        <v>60.444932506799994</v>
      </c>
    </row>
    <row r="3" spans="2:12" x14ac:dyDescent="0.25">
      <c r="B3" s="18">
        <v>20</v>
      </c>
      <c r="C3" s="18"/>
      <c r="D3" s="1">
        <v>58.803365534434398</v>
      </c>
      <c r="E3" s="19" t="str">
        <f>IF(D3="","N/A",IF(OR(D3&lt;B3),"FAIL","PASS"))</f>
        <v>PASS</v>
      </c>
      <c r="G3" t="s">
        <v>38</v>
      </c>
      <c r="H3" t="s">
        <v>27</v>
      </c>
      <c r="I3">
        <v>0.21332303799719998</v>
      </c>
      <c r="J3">
        <v>0.324552220896</v>
      </c>
      <c r="K3">
        <v>0.23206067521080001</v>
      </c>
      <c r="L3">
        <v>1.004594194536</v>
      </c>
    </row>
    <row r="4" spans="2:12" x14ac:dyDescent="0.25">
      <c r="G4" t="s">
        <v>39</v>
      </c>
      <c r="H4" t="s">
        <v>26</v>
      </c>
      <c r="I4">
        <v>178.21185798479999</v>
      </c>
      <c r="J4">
        <v>65.902780106400002</v>
      </c>
      <c r="K4">
        <v>164.78613661680001</v>
      </c>
      <c r="L4">
        <v>60.736796014799999</v>
      </c>
    </row>
    <row r="5" spans="2:12" x14ac:dyDescent="0.25">
      <c r="G5" t="s">
        <v>39</v>
      </c>
      <c r="H5" t="s">
        <v>27</v>
      </c>
      <c r="I5">
        <v>0.23188555710599998</v>
      </c>
      <c r="J5">
        <v>0.30879159146399998</v>
      </c>
      <c r="K5">
        <v>0.23241091142039999</v>
      </c>
      <c r="L5">
        <v>1.0005081054239999</v>
      </c>
    </row>
    <row r="6" spans="2:12" x14ac:dyDescent="0.25">
      <c r="G6" t="s">
        <v>40</v>
      </c>
      <c r="H6" t="s">
        <v>26</v>
      </c>
      <c r="I6">
        <v>170.59422042599999</v>
      </c>
      <c r="J6">
        <v>64.180785409199999</v>
      </c>
      <c r="K6">
        <v>160.78760655719998</v>
      </c>
      <c r="L6">
        <v>59.160733071599992</v>
      </c>
    </row>
    <row r="7" spans="2:12" x14ac:dyDescent="0.25">
      <c r="G7" t="s">
        <v>40</v>
      </c>
      <c r="H7" t="s">
        <v>27</v>
      </c>
      <c r="I7">
        <v>0.18466204151160001</v>
      </c>
      <c r="J7">
        <v>0.28833195955320001</v>
      </c>
      <c r="K7">
        <v>0.21165941600159999</v>
      </c>
      <c r="L7">
        <v>0.95818789676399996</v>
      </c>
    </row>
    <row r="8" spans="2:12" x14ac:dyDescent="0.25">
      <c r="G8" t="s">
        <v>41</v>
      </c>
      <c r="H8" t="s">
        <v>26</v>
      </c>
      <c r="I8">
        <v>177.91999447680001</v>
      </c>
      <c r="J8">
        <v>70.163987323200004</v>
      </c>
      <c r="K8">
        <v>162.21773774639999</v>
      </c>
      <c r="L8">
        <v>56.125352588400006</v>
      </c>
    </row>
    <row r="9" spans="2:12" x14ac:dyDescent="0.25">
      <c r="G9" t="s">
        <v>41</v>
      </c>
      <c r="H9" t="s">
        <v>27</v>
      </c>
      <c r="I9">
        <v>0.196132277376</v>
      </c>
      <c r="J9">
        <v>0.32484408440399998</v>
      </c>
      <c r="K9">
        <v>0.22018183043519998</v>
      </c>
      <c r="L9">
        <v>0.92228868528000008</v>
      </c>
    </row>
    <row r="10" spans="2:12" x14ac:dyDescent="0.25">
      <c r="G10" t="s">
        <v>42</v>
      </c>
      <c r="H10" t="s">
        <v>26</v>
      </c>
      <c r="I10">
        <v>179.17500756119998</v>
      </c>
      <c r="J10">
        <v>69.317583150000004</v>
      </c>
      <c r="K10">
        <v>164.75695026599999</v>
      </c>
      <c r="L10">
        <v>55.074643959599996</v>
      </c>
    </row>
    <row r="11" spans="2:12" x14ac:dyDescent="0.25">
      <c r="G11" t="s">
        <v>42</v>
      </c>
      <c r="H11" t="s">
        <v>27</v>
      </c>
      <c r="I11">
        <v>0.22070718474959999</v>
      </c>
      <c r="J11">
        <v>0.322217312832</v>
      </c>
      <c r="K11">
        <v>0.23424965152079999</v>
      </c>
      <c r="L11">
        <v>0.93658999717199998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2025-01-21T13:40:16Z</dcterms:modified>
</cp:coreProperties>
</file>