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A3F719C7-D659-4FC3-8334-23BFC9B952B6}" xr6:coauthVersionLast="47" xr6:coauthVersionMax="47" xr10:uidLastSave="{00000000-0000-0000-0000-000000000000}"/>
  <bookViews>
    <workbookView minimized="1" xWindow="3420" yWindow="1485" windowWidth="17910" windowHeight="12315" tabRatio="763" firstSheet="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<sst xmlns="http://schemas.openxmlformats.org/spreadsheetml/2006/main" count="171" uniqueCount="101">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</sst>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171.66827813543998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0.17982531255351952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879.61299239806488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0.17169999999999999</v>
      </c>
      <c r="E15" s="20">
        <f>ChromaticityCoordinates!G4</f>
        <v>0.49909999999999999</v>
      </c>
      <c r="F15" s="20" t="s">
        <v>49</v>
      </c>
      <c r="H15" s="26">
        <f>ChromaticityCoordinates!H4</f>
        <v>1.8860010604450896E-2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0.45350000000000001</v>
      </c>
      <c r="E16" s="20">
        <f>ChromaticityCoordinates!G5</f>
        <v>0.52839999999999998</v>
      </c>
      <c r="F16" s="20" t="s">
        <v>49</v>
      </c>
      <c r="H16" s="26">
        <f>ChromaticityCoordinates!H5</f>
        <v>2.531797780234428E-3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</v>
      </c>
      <c r="E17" s="20">
        <f>ChromaticityCoordinates!G6</f>
        <v>0.56200000000000006</v>
      </c>
      <c r="F17" s="20" t="s">
        <v>49</v>
      </c>
      <c r="H17" s="26">
        <f>ChromaticityCoordinates!H6</f>
        <v>1.1999999999999997E-2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0.1178</v>
      </c>
      <c r="E18" s="20">
        <f>ChromaticityCoordinates!G7</f>
        <v>0.30549999999999999</v>
      </c>
      <c r="F18" s="20" t="s">
        <v>49</v>
      </c>
      <c r="H18" s="26">
        <f>ChromaticityCoordinates!H7</f>
        <v>2.3093072554339775E-2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7.1734212996239999E-2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54.811966802400001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71.174242424242422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7.2119472826799993E-2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0.12386687279519999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0.16268471935920001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0.21253500652559998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0.27190004405279999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0.32951390053199997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0.42407767712400002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0.54636848697600005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0.69988869218400007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0.89193488044799996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1.1435212243440001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1.4590256764919998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1.86208918104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2.380730634756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3.00911276748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3.8555169406800003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4.8887137589999998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6.22252999056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7.5446716818000006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9.5351808063599997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12.196975999319999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15.401637317160001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18.86605715712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24.595337819159997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36.512124850799999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43.312544587200001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54.549289645199998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69.609446657999996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88.376270222399995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112.513382334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142.98393256919999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172.69563768360001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0.17169999999999999</v>
      </c>
      <c r="G4" s="4">
        <v>0.49909999999999999</v>
      </c>
      <c r="H4" s="3">
        <f>IF(OR((F4=""),(G4="")),"",SQRT((F4-C4)^2+(G4-D4)^2))</f>
        <v>1.8860010604450896E-2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-5.2999999999999992E-3</v>
      </c>
      <c r="O4" s="3">
        <f>IF(G4="","",G4-D4)</f>
        <v>1.8100000000000005E-2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0.45350000000000001</v>
      </c>
      <c r="G5" s="4">
        <v>0.52839999999999998</v>
      </c>
      <c r="H5" s="3">
        <f t="shared" ref="H5:H7" si="0">IF(OR((F5=""),(G5="")),"",SQRT((F5-C5)^2+(G5-D5)^2))</f>
        <v>2.531797780234428E-3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2.5000000000000022E-3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</v>
      </c>
      <c r="G6" s="4">
        <v>0.56200000000000006</v>
      </c>
      <c r="H6" s="3">
        <f t="shared" si="0"/>
        <v>1.1999999999999997E-2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1.1999999999999997E-2</v>
      </c>
      <c r="O6" s="3">
        <f t="shared" ref="O6:O7" si="6">IF(G6="","",G6-D6)</f>
        <v>0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0.1178</v>
      </c>
      <c r="G7" s="3">
        <v>0.30549999999999999</v>
      </c>
      <c r="H7" s="3">
        <f t="shared" si="0"/>
        <v>2.3093072554339775E-2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-5.1999999999999963E-3</v>
      </c>
      <c r="O7" s="3">
        <f t="shared" si="6"/>
        <v>2.250000000000002E-2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247.44188208239999</v>
      </c>
      <c r="F3" s="8"/>
    </row>
    <row r="4" spans="2:6" x14ac:dyDescent="0.25">
      <c r="B4" s="1" t="s">
        <v>39</v>
      </c>
      <c r="C4" s="18"/>
      <c r="D4" s="18"/>
      <c r="E4" s="1">
        <v>224.06361509160001</v>
      </c>
      <c r="F4" s="8"/>
    </row>
    <row r="5" spans="2:6" x14ac:dyDescent="0.25">
      <c r="B5" s="1" t="s">
        <v>40</v>
      </c>
      <c r="C5" s="18"/>
      <c r="D5" s="18"/>
      <c r="E5" s="1">
        <v>206.90204082119999</v>
      </c>
      <c r="F5" s="8"/>
    </row>
    <row r="6" spans="2:6" x14ac:dyDescent="0.25">
      <c r="B6" s="1" t="s">
        <v>41</v>
      </c>
      <c r="C6" s="18"/>
      <c r="D6" s="18"/>
      <c r="E6" s="1">
        <v>234.3372105732</v>
      </c>
      <c r="F6" s="8"/>
    </row>
    <row r="7" spans="2:6" x14ac:dyDescent="0.25">
      <c r="B7" s="1" t="s">
        <v>42</v>
      </c>
      <c r="C7" s="18"/>
      <c r="D7" s="18"/>
      <c r="E7" s="1">
        <v>229.52146269119999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90" sqref="D90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0.11980997003399999</v>
      </c>
      <c r="D4">
        <v>0</v>
      </c>
    </row>
    <row r="5" spans="2:4" x14ac:dyDescent="0.25">
      <c r="B5">
        <v>2</v>
      </c>
      <c r="C5">
        <v>5.5133016661200004E-2</v>
      </c>
      <c r="D5">
        <v>0</v>
      </c>
    </row>
    <row r="6" spans="2:4" x14ac:dyDescent="0.25">
      <c r="B6">
        <v>3</v>
      </c>
      <c r="C6">
        <v>8.7617425101600005E-2</v>
      </c>
      <c r="D6">
        <v>0</v>
      </c>
    </row>
    <row r="7" spans="2:4" x14ac:dyDescent="0.25">
      <c r="B7">
        <v>4</v>
      </c>
      <c r="C7">
        <v>7.1448186758399992E-2</v>
      </c>
      <c r="D7">
        <v>0</v>
      </c>
    </row>
    <row r="8" spans="2:4" x14ac:dyDescent="0.25">
      <c r="B8">
        <v>5</v>
      </c>
      <c r="C8">
        <v>7.1419000407599992E-2</v>
      </c>
      <c r="D8">
        <v>0</v>
      </c>
    </row>
    <row r="9" spans="2:4" x14ac:dyDescent="0.25">
      <c r="B9">
        <v>6</v>
      </c>
      <c r="C9">
        <v>0.1010431464696</v>
      </c>
      <c r="D9">
        <v>0</v>
      </c>
    </row>
    <row r="10" spans="2:4" x14ac:dyDescent="0.25">
      <c r="B10">
        <v>7</v>
      </c>
      <c r="C10">
        <v>0.16697511292680001</v>
      </c>
      <c r="D10">
        <v>0</v>
      </c>
    </row>
    <row r="11" spans="2:4" x14ac:dyDescent="0.25">
      <c r="B11">
        <v>8</v>
      </c>
      <c r="C11">
        <v>7.8803147160000003E-2</v>
      </c>
      <c r="D11">
        <v>0</v>
      </c>
    </row>
    <row r="12" spans="2:4" x14ac:dyDescent="0.25">
      <c r="B12">
        <v>9</v>
      </c>
      <c r="C12">
        <v>0.12319558672679999</v>
      </c>
      <c r="D12">
        <v>0</v>
      </c>
    </row>
    <row r="13" spans="2:4" x14ac:dyDescent="0.25">
      <c r="B13">
        <v>10</v>
      </c>
      <c r="C13">
        <v>0.12319558672679999</v>
      </c>
      <c r="D13">
        <v>0</v>
      </c>
    </row>
    <row r="14" spans="2:4" x14ac:dyDescent="0.25">
      <c r="B14">
        <v>11</v>
      </c>
      <c r="C14">
        <v>0.1621009923432</v>
      </c>
      <c r="D14">
        <v>0</v>
      </c>
    </row>
    <row r="15" spans="2:4" x14ac:dyDescent="0.25">
      <c r="B15">
        <v>12</v>
      </c>
      <c r="C15">
        <v>0.1621009923432</v>
      </c>
      <c r="D15">
        <v>0</v>
      </c>
    </row>
    <row r="16" spans="2:4" x14ac:dyDescent="0.25">
      <c r="B16">
        <v>13</v>
      </c>
      <c r="C16">
        <v>0.2121263976144</v>
      </c>
      <c r="D16">
        <v>0</v>
      </c>
    </row>
    <row r="17" spans="2:4" x14ac:dyDescent="0.25">
      <c r="B17">
        <v>14</v>
      </c>
      <c r="C17">
        <v>0.21198046586039998</v>
      </c>
      <c r="D17">
        <v>0</v>
      </c>
    </row>
    <row r="18" spans="2:4" x14ac:dyDescent="0.25">
      <c r="B18">
        <v>15</v>
      </c>
      <c r="C18">
        <v>0.27152062149239997</v>
      </c>
      <c r="D18">
        <v>0</v>
      </c>
    </row>
    <row r="19" spans="2:4" x14ac:dyDescent="0.25">
      <c r="B19">
        <v>16</v>
      </c>
      <c r="C19">
        <v>0.27178329864959999</v>
      </c>
      <c r="D19">
        <v>0</v>
      </c>
    </row>
    <row r="20" spans="2:4" x14ac:dyDescent="0.25">
      <c r="B20">
        <v>17</v>
      </c>
      <c r="C20">
        <v>0.35169552714000002</v>
      </c>
      <c r="D20">
        <v>0</v>
      </c>
    </row>
    <row r="21" spans="2:4" x14ac:dyDescent="0.25">
      <c r="B21">
        <v>18</v>
      </c>
      <c r="C21">
        <v>0.44217321461999998</v>
      </c>
      <c r="D21">
        <v>0</v>
      </c>
    </row>
    <row r="22" spans="2:4" x14ac:dyDescent="0.25">
      <c r="B22">
        <v>19</v>
      </c>
      <c r="C22">
        <v>0.2167670273916</v>
      </c>
      <c r="D22">
        <v>0</v>
      </c>
    </row>
    <row r="23" spans="2:4" x14ac:dyDescent="0.25">
      <c r="B23">
        <v>20</v>
      </c>
      <c r="C23">
        <v>0.32922203702399994</v>
      </c>
      <c r="D23">
        <v>0</v>
      </c>
    </row>
    <row r="24" spans="2:4" x14ac:dyDescent="0.25">
      <c r="B24">
        <v>21</v>
      </c>
      <c r="C24">
        <v>0.32922203702399994</v>
      </c>
      <c r="D24">
        <v>0</v>
      </c>
    </row>
    <row r="25" spans="2:4" x14ac:dyDescent="0.25">
      <c r="B25">
        <v>22</v>
      </c>
      <c r="C25">
        <v>0.42349395010800001</v>
      </c>
      <c r="D25">
        <v>0</v>
      </c>
    </row>
    <row r="26" spans="2:4" x14ac:dyDescent="0.25">
      <c r="B26">
        <v>23</v>
      </c>
      <c r="C26">
        <v>0.42378581361599998</v>
      </c>
      <c r="D26">
        <v>0</v>
      </c>
    </row>
    <row r="27" spans="2:4" x14ac:dyDescent="0.25">
      <c r="B27">
        <v>24</v>
      </c>
      <c r="C27">
        <v>0.54607662346800001</v>
      </c>
      <c r="D27">
        <v>0</v>
      </c>
    </row>
    <row r="28" spans="2:4" x14ac:dyDescent="0.25">
      <c r="B28">
        <v>25</v>
      </c>
      <c r="C28">
        <v>0.54636848697600005</v>
      </c>
      <c r="D28">
        <v>0</v>
      </c>
    </row>
    <row r="29" spans="2:4" x14ac:dyDescent="0.25">
      <c r="B29">
        <v>26</v>
      </c>
      <c r="C29">
        <v>0.69959682867599993</v>
      </c>
      <c r="D29">
        <v>0</v>
      </c>
    </row>
    <row r="30" spans="2:4" x14ac:dyDescent="0.25">
      <c r="B30">
        <v>27</v>
      </c>
      <c r="C30">
        <v>0.69959682867599993</v>
      </c>
      <c r="D30">
        <v>0</v>
      </c>
    </row>
    <row r="31" spans="2:4" x14ac:dyDescent="0.25">
      <c r="B31">
        <v>28</v>
      </c>
      <c r="C31">
        <v>0.89193488044799996</v>
      </c>
      <c r="D31">
        <v>0</v>
      </c>
    </row>
    <row r="32" spans="2:4" x14ac:dyDescent="0.25">
      <c r="B32">
        <v>29</v>
      </c>
      <c r="C32">
        <v>0.89193488044799996</v>
      </c>
      <c r="D32">
        <v>0</v>
      </c>
    </row>
    <row r="33" spans="2:4" x14ac:dyDescent="0.25">
      <c r="B33">
        <v>30</v>
      </c>
      <c r="C33">
        <v>1.142937497328</v>
      </c>
      <c r="D33">
        <v>0</v>
      </c>
    </row>
    <row r="34" spans="2:4" x14ac:dyDescent="0.25">
      <c r="B34">
        <v>31</v>
      </c>
      <c r="C34">
        <v>1.145272405392</v>
      </c>
      <c r="D34">
        <v>0</v>
      </c>
    </row>
    <row r="35" spans="2:4" x14ac:dyDescent="0.25">
      <c r="B35">
        <v>32</v>
      </c>
      <c r="C35">
        <v>1.4561070414119999</v>
      </c>
      <c r="D35">
        <v>0</v>
      </c>
    </row>
    <row r="36" spans="2:4" x14ac:dyDescent="0.25">
      <c r="B36">
        <v>33</v>
      </c>
      <c r="C36">
        <v>1.453188406332</v>
      </c>
      <c r="D36">
        <v>0</v>
      </c>
    </row>
    <row r="37" spans="2:4" x14ac:dyDescent="0.25">
      <c r="B37">
        <v>34</v>
      </c>
      <c r="C37">
        <v>1.8682183147079998</v>
      </c>
      <c r="D37">
        <v>0</v>
      </c>
    </row>
    <row r="38" spans="2:4" x14ac:dyDescent="0.25">
      <c r="B38">
        <v>35</v>
      </c>
      <c r="C38">
        <v>1.85479259334</v>
      </c>
      <c r="D38">
        <v>0</v>
      </c>
    </row>
    <row r="39" spans="2:4" x14ac:dyDescent="0.25">
      <c r="B39">
        <v>36</v>
      </c>
      <c r="C39">
        <v>2.3708072754839997</v>
      </c>
      <c r="D39">
        <v>0</v>
      </c>
    </row>
    <row r="40" spans="2:4" x14ac:dyDescent="0.25">
      <c r="B40">
        <v>37</v>
      </c>
      <c r="C40">
        <v>2.3874434954399999</v>
      </c>
      <c r="D40">
        <v>0</v>
      </c>
    </row>
    <row r="41" spans="2:4" x14ac:dyDescent="0.25">
      <c r="B41">
        <v>38</v>
      </c>
      <c r="C41">
        <v>3.0266245779599998</v>
      </c>
      <c r="D41">
        <v>0</v>
      </c>
    </row>
    <row r="42" spans="2:4" x14ac:dyDescent="0.25">
      <c r="B42">
        <v>39</v>
      </c>
      <c r="C42">
        <v>3.0120314025599999</v>
      </c>
      <c r="D42">
        <v>0</v>
      </c>
    </row>
    <row r="43" spans="2:4" x14ac:dyDescent="0.25">
      <c r="B43">
        <v>40</v>
      </c>
      <c r="C43">
        <v>3.8321678600400002</v>
      </c>
      <c r="D43">
        <v>0</v>
      </c>
    </row>
    <row r="44" spans="2:4" x14ac:dyDescent="0.25">
      <c r="B44">
        <v>41</v>
      </c>
      <c r="C44">
        <v>3.8555169406800003</v>
      </c>
      <c r="D44">
        <v>0</v>
      </c>
    </row>
    <row r="45" spans="2:4" x14ac:dyDescent="0.25">
      <c r="B45">
        <v>42</v>
      </c>
      <c r="C45">
        <v>4.9266560150399998</v>
      </c>
      <c r="D45">
        <v>0</v>
      </c>
    </row>
    <row r="46" spans="2:4" x14ac:dyDescent="0.25">
      <c r="B46">
        <v>43</v>
      </c>
      <c r="C46">
        <v>4.93541192028</v>
      </c>
      <c r="D46">
        <v>0</v>
      </c>
    </row>
    <row r="47" spans="2:4" x14ac:dyDescent="0.25">
      <c r="B47">
        <v>44</v>
      </c>
      <c r="C47">
        <v>6.199180909919999</v>
      </c>
      <c r="D47">
        <v>0</v>
      </c>
    </row>
    <row r="48" spans="2:4" x14ac:dyDescent="0.25">
      <c r="B48">
        <v>45</v>
      </c>
      <c r="C48">
        <v>6.3246822183600004</v>
      </c>
      <c r="D48">
        <v>0</v>
      </c>
    </row>
    <row r="49" spans="2:4" x14ac:dyDescent="0.25">
      <c r="B49">
        <v>46</v>
      </c>
      <c r="C49">
        <v>8.0846191716</v>
      </c>
      <c r="D49">
        <v>0</v>
      </c>
    </row>
    <row r="50" spans="2:4" x14ac:dyDescent="0.25">
      <c r="B50">
        <v>47</v>
      </c>
      <c r="C50">
        <v>10.118907822360001</v>
      </c>
      <c r="D50">
        <v>0</v>
      </c>
    </row>
    <row r="51" spans="2:4" x14ac:dyDescent="0.25">
      <c r="B51">
        <v>48</v>
      </c>
      <c r="C51">
        <v>5.0083777972799997</v>
      </c>
      <c r="D51">
        <v>0</v>
      </c>
    </row>
    <row r="52" spans="2:4" x14ac:dyDescent="0.25">
      <c r="B52">
        <v>49</v>
      </c>
      <c r="C52">
        <v>7.5067294257599997</v>
      </c>
      <c r="D52">
        <v>0</v>
      </c>
    </row>
    <row r="53" spans="2:4" x14ac:dyDescent="0.25">
      <c r="B53">
        <v>50</v>
      </c>
      <c r="C53">
        <v>7.39582129272</v>
      </c>
      <c r="D53">
        <v>0</v>
      </c>
    </row>
    <row r="54" spans="2:4" x14ac:dyDescent="0.25">
      <c r="B54">
        <v>51</v>
      </c>
      <c r="C54">
        <v>9.5030758204800012</v>
      </c>
      <c r="D54">
        <v>0</v>
      </c>
    </row>
    <row r="55" spans="2:4" x14ac:dyDescent="0.25">
      <c r="B55">
        <v>52</v>
      </c>
      <c r="C55">
        <v>9.6023094131999986</v>
      </c>
      <c r="D55">
        <v>0</v>
      </c>
    </row>
    <row r="56" spans="2:4" x14ac:dyDescent="0.25">
      <c r="B56">
        <v>53</v>
      </c>
      <c r="C56">
        <v>12.30788413236</v>
      </c>
      <c r="D56">
        <v>0</v>
      </c>
    </row>
    <row r="57" spans="2:4" x14ac:dyDescent="0.25">
      <c r="B57">
        <v>54</v>
      </c>
      <c r="C57">
        <v>12.38376864444</v>
      </c>
      <c r="D57">
        <v>0</v>
      </c>
    </row>
    <row r="58" spans="2:4" x14ac:dyDescent="0.25">
      <c r="B58">
        <v>55</v>
      </c>
      <c r="C58">
        <v>15.29072918412</v>
      </c>
      <c r="D58">
        <v>0</v>
      </c>
    </row>
    <row r="59" spans="2:4" x14ac:dyDescent="0.25">
      <c r="B59">
        <v>56</v>
      </c>
      <c r="C59">
        <v>15.57967405704</v>
      </c>
      <c r="D59">
        <v>0</v>
      </c>
    </row>
    <row r="60" spans="2:4" x14ac:dyDescent="0.25">
      <c r="B60">
        <v>57</v>
      </c>
      <c r="C60">
        <v>20.010162108479999</v>
      </c>
      <c r="D60">
        <v>0</v>
      </c>
    </row>
    <row r="61" spans="2:4" x14ac:dyDescent="0.25">
      <c r="B61">
        <v>58</v>
      </c>
      <c r="C61">
        <v>20.021836648799997</v>
      </c>
      <c r="D61">
        <v>0</v>
      </c>
    </row>
    <row r="62" spans="2:4" x14ac:dyDescent="0.25">
      <c r="B62">
        <v>59</v>
      </c>
      <c r="C62">
        <v>25.654802353200001</v>
      </c>
      <c r="D62">
        <v>0</v>
      </c>
    </row>
    <row r="63" spans="2:4" x14ac:dyDescent="0.25">
      <c r="B63">
        <v>60</v>
      </c>
      <c r="C63">
        <v>25.199495280720001</v>
      </c>
      <c r="D63">
        <v>0</v>
      </c>
    </row>
    <row r="64" spans="2:4" x14ac:dyDescent="0.25">
      <c r="B64">
        <v>61</v>
      </c>
      <c r="C64">
        <v>29.507400658799998</v>
      </c>
      <c r="D64">
        <v>0</v>
      </c>
    </row>
    <row r="65" spans="2:4" x14ac:dyDescent="0.25">
      <c r="B65">
        <v>62</v>
      </c>
      <c r="C65">
        <v>41.532177188400006</v>
      </c>
      <c r="D65">
        <v>0</v>
      </c>
    </row>
    <row r="66" spans="2:4" x14ac:dyDescent="0.25">
      <c r="B66">
        <v>63</v>
      </c>
      <c r="C66">
        <v>20.453794640639998</v>
      </c>
      <c r="D66">
        <v>0</v>
      </c>
    </row>
    <row r="67" spans="2:4" x14ac:dyDescent="0.25">
      <c r="B67">
        <v>64</v>
      </c>
      <c r="C67">
        <v>27.870046378919998</v>
      </c>
      <c r="D67">
        <v>0</v>
      </c>
    </row>
    <row r="68" spans="2:4" x14ac:dyDescent="0.25">
      <c r="B68">
        <v>65</v>
      </c>
      <c r="C68">
        <v>34.002098681999996</v>
      </c>
      <c r="D68">
        <v>0</v>
      </c>
    </row>
    <row r="69" spans="2:4" x14ac:dyDescent="0.25">
      <c r="B69">
        <v>66</v>
      </c>
      <c r="C69">
        <v>36.045143238000001</v>
      </c>
      <c r="D69">
        <v>0</v>
      </c>
    </row>
    <row r="70" spans="2:4" x14ac:dyDescent="0.25">
      <c r="B70">
        <v>67</v>
      </c>
      <c r="C70">
        <v>44.655116723999996</v>
      </c>
      <c r="D70">
        <v>0</v>
      </c>
    </row>
    <row r="71" spans="2:4" x14ac:dyDescent="0.25">
      <c r="B71">
        <v>68</v>
      </c>
      <c r="C71">
        <v>50.550759585599998</v>
      </c>
      <c r="D71">
        <v>0</v>
      </c>
    </row>
    <row r="72" spans="2:4" x14ac:dyDescent="0.25">
      <c r="B72">
        <v>69</v>
      </c>
      <c r="C72">
        <v>26.276471625239999</v>
      </c>
      <c r="D72">
        <v>0</v>
      </c>
    </row>
    <row r="73" spans="2:4" x14ac:dyDescent="0.25">
      <c r="B73">
        <v>70</v>
      </c>
      <c r="C73">
        <v>35.5489752744</v>
      </c>
      <c r="D73">
        <v>0</v>
      </c>
    </row>
    <row r="74" spans="2:4" x14ac:dyDescent="0.25">
      <c r="B74">
        <v>71</v>
      </c>
      <c r="C74">
        <v>44.334066865200001</v>
      </c>
      <c r="D74">
        <v>0</v>
      </c>
    </row>
    <row r="75" spans="2:4" x14ac:dyDescent="0.25">
      <c r="B75">
        <v>72</v>
      </c>
      <c r="C75">
        <v>38.642728459200001</v>
      </c>
      <c r="D75">
        <v>0</v>
      </c>
    </row>
    <row r="76" spans="2:4" x14ac:dyDescent="0.25">
      <c r="B76">
        <v>73</v>
      </c>
      <c r="C76">
        <v>43.283358236400005</v>
      </c>
      <c r="D76">
        <v>0</v>
      </c>
    </row>
    <row r="77" spans="2:4" x14ac:dyDescent="0.25">
      <c r="B77">
        <v>74</v>
      </c>
      <c r="C77">
        <v>43.341730937999998</v>
      </c>
      <c r="D77">
        <v>0</v>
      </c>
    </row>
    <row r="78" spans="2:4" x14ac:dyDescent="0.25">
      <c r="B78">
        <v>75</v>
      </c>
      <c r="C78">
        <v>54.695221399200001</v>
      </c>
      <c r="D78">
        <v>0</v>
      </c>
    </row>
    <row r="79" spans="2:4" x14ac:dyDescent="0.25">
      <c r="B79">
        <v>76</v>
      </c>
      <c r="C79">
        <v>54.695221399200001</v>
      </c>
      <c r="D79">
        <v>0</v>
      </c>
    </row>
    <row r="80" spans="2:4" x14ac:dyDescent="0.25">
      <c r="B80">
        <v>77</v>
      </c>
      <c r="C80">
        <v>69.200837746799991</v>
      </c>
      <c r="D80">
        <v>0</v>
      </c>
    </row>
    <row r="81" spans="2:4" x14ac:dyDescent="0.25">
      <c r="B81">
        <v>78</v>
      </c>
      <c r="C81">
        <v>69.200837746799991</v>
      </c>
      <c r="D81">
        <v>0</v>
      </c>
    </row>
    <row r="82" spans="2:4" x14ac:dyDescent="0.25">
      <c r="B82">
        <v>79</v>
      </c>
      <c r="C82">
        <v>88.668133730400001</v>
      </c>
      <c r="D82">
        <v>0</v>
      </c>
    </row>
    <row r="83" spans="2:4" x14ac:dyDescent="0.25">
      <c r="B83">
        <v>80</v>
      </c>
      <c r="C83">
        <v>88.113593065199993</v>
      </c>
      <c r="D83">
        <v>0</v>
      </c>
    </row>
    <row r="84" spans="2:4" x14ac:dyDescent="0.25">
      <c r="B84">
        <v>81</v>
      </c>
      <c r="C84">
        <v>112.57175503559999</v>
      </c>
      <c r="D84">
        <v>0</v>
      </c>
    </row>
    <row r="85" spans="2:4" x14ac:dyDescent="0.25">
      <c r="B85">
        <v>82</v>
      </c>
      <c r="C85">
        <v>112.513382334</v>
      </c>
      <c r="D85">
        <v>0</v>
      </c>
    </row>
    <row r="86" spans="2:4" x14ac:dyDescent="0.25">
      <c r="B86">
        <v>83</v>
      </c>
      <c r="C86">
        <v>143.0423052708</v>
      </c>
      <c r="D86">
        <v>0</v>
      </c>
    </row>
    <row r="87" spans="2:4" x14ac:dyDescent="0.25">
      <c r="B87">
        <v>84</v>
      </c>
      <c r="C87">
        <v>143.01311892000001</v>
      </c>
      <c r="D87">
        <v>0</v>
      </c>
    </row>
    <row r="88" spans="2:4" x14ac:dyDescent="0.25">
      <c r="B88">
        <v>85</v>
      </c>
      <c r="C88">
        <v>230.3386805136</v>
      </c>
      <c r="D88">
        <v>0</v>
      </c>
    </row>
    <row r="89" spans="2:4" x14ac:dyDescent="0.25">
      <c r="B89">
        <v>86</v>
      </c>
      <c r="C89">
        <v>115.6363218696</v>
      </c>
      <c r="D89">
        <v>0</v>
      </c>
    </row>
    <row r="90" spans="2:4" x14ac:dyDescent="0.25">
      <c r="B90">
        <v>87</v>
      </c>
      <c r="C90">
        <v>172.8123830868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185.74193649119999</v>
      </c>
    </row>
    <row r="3" spans="2:9" x14ac:dyDescent="0.25">
      <c r="B3" s="18">
        <v>150</v>
      </c>
      <c r="C3" s="18">
        <v>200</v>
      </c>
      <c r="D3" s="1">
        <v>171.66827813543998</v>
      </c>
      <c r="E3" s="19" t="str">
        <f>IF(D3="","N/A",IF(OR(D3&lt;B3,D3&gt;C3),"FAIL","PASS"))</f>
        <v>PASS</v>
      </c>
      <c r="H3" t="s">
        <v>39</v>
      </c>
      <c r="I3">
        <v>168.43443046679999</v>
      </c>
    </row>
    <row r="4" spans="2:9" x14ac:dyDescent="0.25">
      <c r="H4" t="s">
        <v>40</v>
      </c>
      <c r="I4">
        <v>155.09626815119998</v>
      </c>
    </row>
    <row r="5" spans="2:9" x14ac:dyDescent="0.25">
      <c r="H5" t="s">
        <v>41</v>
      </c>
      <c r="I5">
        <v>176.3439315336</v>
      </c>
    </row>
    <row r="6" spans="2:9" x14ac:dyDescent="0.25">
      <c r="B6" s="15" t="s">
        <v>23</v>
      </c>
      <c r="H6" t="s">
        <v>42</v>
      </c>
      <c r="I6">
        <v>172.72482403439997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0.17982531255351952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185.74193649119999</v>
      </c>
      <c r="J2" t="s">
        <v>26</v>
      </c>
    </row>
    <row r="3" spans="2:10" x14ac:dyDescent="0.25">
      <c r="B3" s="18">
        <v>100</v>
      </c>
      <c r="C3" s="18"/>
      <c r="D3" s="1">
        <v>879.61299239806488</v>
      </c>
      <c r="E3" s="19" t="str">
        <f>IF(D3="","N/A",IF(OR(D3&lt;B3),"FAIL","PASS"))</f>
        <v>PASS</v>
      </c>
      <c r="I3">
        <v>0.21116324803800002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7.7694065829599993E-2</v>
      </c>
    </row>
    <row r="3" spans="2:9" x14ac:dyDescent="0.25">
      <c r="B3" s="18">
        <v>0.05</v>
      </c>
      <c r="C3" s="18">
        <v>0.1</v>
      </c>
      <c r="D3" s="1">
        <v>7.1734212996239999E-2</v>
      </c>
      <c r="E3" s="19" t="str">
        <f>IF(D3="","N/A",IF(OR(D3&lt;B3,D3&gt;C3),"FAIL","PASS"))</f>
        <v>PASS</v>
      </c>
      <c r="H3" t="s">
        <v>39</v>
      </c>
      <c r="I3">
        <v>7.0455850831199998E-2</v>
      </c>
    </row>
    <row r="4" spans="2:9" x14ac:dyDescent="0.25">
      <c r="H4" t="s">
        <v>40</v>
      </c>
      <c r="I4">
        <v>6.4793698775999997E-2</v>
      </c>
    </row>
    <row r="5" spans="2:9" x14ac:dyDescent="0.25">
      <c r="H5" t="s">
        <v>41</v>
      </c>
      <c r="I5">
        <v>7.3929026576400006E-2</v>
      </c>
    </row>
    <row r="6" spans="2:9" x14ac:dyDescent="0.25">
      <c r="H6" t="s">
        <v>42</v>
      </c>
      <c r="I6">
        <v>7.1798422968E-2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185.82949554360002</v>
      </c>
      <c r="J2">
        <v>69.842937464399995</v>
      </c>
      <c r="K2">
        <v>163.53112353239999</v>
      </c>
      <c r="L2">
        <v>60.6784233132</v>
      </c>
    </row>
    <row r="3" spans="2:12" x14ac:dyDescent="0.25">
      <c r="B3" s="18">
        <v>50</v>
      </c>
      <c r="C3" s="18"/>
      <c r="D3" s="1">
        <v>54.811966802400001</v>
      </c>
      <c r="E3" s="19" t="str">
        <f>IF(D3="","N/A",IF(OR(D3&lt;B3),"FAIL","PASS"))</f>
        <v>PASS</v>
      </c>
      <c r="H3" t="s">
        <v>39</v>
      </c>
      <c r="I3">
        <v>168.63873492239998</v>
      </c>
      <c r="J3">
        <v>66.89511603359999</v>
      </c>
      <c r="K3">
        <v>157.83978512639999</v>
      </c>
      <c r="L3">
        <v>62.458790711999995</v>
      </c>
    </row>
    <row r="4" spans="2:12" x14ac:dyDescent="0.25">
      <c r="H4" t="s">
        <v>40</v>
      </c>
      <c r="I4">
        <v>155.15464085280001</v>
      </c>
      <c r="J4">
        <v>63.538685691599994</v>
      </c>
      <c r="K4">
        <v>147.4202578908</v>
      </c>
      <c r="L4">
        <v>59.131546720799996</v>
      </c>
    </row>
    <row r="5" spans="2:12" x14ac:dyDescent="0.25">
      <c r="H5" t="s">
        <v>41</v>
      </c>
      <c r="I5">
        <v>176.4898632876</v>
      </c>
      <c r="J5">
        <v>71.85679566959999</v>
      </c>
      <c r="K5">
        <v>159.53259347280002</v>
      </c>
      <c r="L5">
        <v>56.825825007599995</v>
      </c>
    </row>
    <row r="6" spans="2:12" x14ac:dyDescent="0.25">
      <c r="H6" t="s">
        <v>42</v>
      </c>
      <c r="I6">
        <v>172.8123830868</v>
      </c>
      <c r="J6">
        <v>68.996533291199995</v>
      </c>
      <c r="K6">
        <v>157.60629431999999</v>
      </c>
      <c r="L6">
        <v>54.811966802400001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185.68356378960002</v>
      </c>
      <c r="J2">
        <v>69.842937464399995</v>
      </c>
      <c r="K2">
        <v>163.53112353239999</v>
      </c>
      <c r="L2">
        <v>60.707609663999996</v>
      </c>
    </row>
    <row r="3" spans="2:12" x14ac:dyDescent="0.25">
      <c r="B3" s="18">
        <v>20</v>
      </c>
      <c r="C3" s="18"/>
      <c r="D3" s="1">
        <v>71.174242424242422</v>
      </c>
      <c r="E3" s="19" t="str">
        <f>IF(D3="","N/A",IF(OR(D3&lt;B3),"FAIL","PASS"))</f>
        <v>PASS</v>
      </c>
      <c r="G3" t="s">
        <v>38</v>
      </c>
      <c r="H3" t="s">
        <v>27</v>
      </c>
      <c r="I3">
        <v>0.21200965221120002</v>
      </c>
      <c r="J3">
        <v>0.2782626685272</v>
      </c>
      <c r="K3">
        <v>0.22307127916439998</v>
      </c>
      <c r="L3">
        <v>0.84640417319999994</v>
      </c>
    </row>
    <row r="4" spans="2:12" x14ac:dyDescent="0.25">
      <c r="G4" t="s">
        <v>39</v>
      </c>
      <c r="H4" t="s">
        <v>26</v>
      </c>
      <c r="I4">
        <v>168.60954857160002</v>
      </c>
      <c r="J4">
        <v>66.924302384400008</v>
      </c>
      <c r="K4">
        <v>157.86897147719998</v>
      </c>
      <c r="L4">
        <v>62.517163413599995</v>
      </c>
    </row>
    <row r="5" spans="2:12" x14ac:dyDescent="0.25">
      <c r="G5" t="s">
        <v>39</v>
      </c>
      <c r="H5" t="s">
        <v>27</v>
      </c>
      <c r="I5">
        <v>0.24075820774919998</v>
      </c>
      <c r="J5">
        <v>0.26349437502240003</v>
      </c>
      <c r="K5">
        <v>0.230134376058</v>
      </c>
      <c r="L5">
        <v>0.86187293912399998</v>
      </c>
    </row>
    <row r="6" spans="2:12" x14ac:dyDescent="0.25">
      <c r="G6" t="s">
        <v>40</v>
      </c>
      <c r="H6" t="s">
        <v>26</v>
      </c>
      <c r="I6">
        <v>155.09626815119998</v>
      </c>
      <c r="J6">
        <v>63.567872042400005</v>
      </c>
      <c r="K6">
        <v>147.33269883840001</v>
      </c>
      <c r="L6">
        <v>59.131546720799996</v>
      </c>
    </row>
    <row r="7" spans="2:12" x14ac:dyDescent="0.25">
      <c r="G7" t="s">
        <v>40</v>
      </c>
      <c r="H7" t="s">
        <v>27</v>
      </c>
      <c r="I7">
        <v>0.1745927504856</v>
      </c>
      <c r="J7">
        <v>0.24224671163999997</v>
      </c>
      <c r="K7">
        <v>0.19683274979519999</v>
      </c>
      <c r="L7">
        <v>0.79824669437999995</v>
      </c>
    </row>
    <row r="8" spans="2:12" x14ac:dyDescent="0.25">
      <c r="G8" t="s">
        <v>41</v>
      </c>
      <c r="H8" t="s">
        <v>26</v>
      </c>
      <c r="I8">
        <v>176.54823598919998</v>
      </c>
      <c r="J8">
        <v>71.915168371199996</v>
      </c>
      <c r="K8">
        <v>159.503407122</v>
      </c>
      <c r="L8">
        <v>56.855011358399999</v>
      </c>
    </row>
    <row r="9" spans="2:12" x14ac:dyDescent="0.25">
      <c r="G9" t="s">
        <v>41</v>
      </c>
      <c r="H9" t="s">
        <v>27</v>
      </c>
      <c r="I9">
        <v>0.19461458713439997</v>
      </c>
      <c r="J9">
        <v>0.2827281801996</v>
      </c>
      <c r="K9">
        <v>0.2146947964848</v>
      </c>
      <c r="L9">
        <v>0.78423724599599998</v>
      </c>
    </row>
    <row r="10" spans="2:12" x14ac:dyDescent="0.25">
      <c r="G10" t="s">
        <v>42</v>
      </c>
      <c r="H10" t="s">
        <v>26</v>
      </c>
      <c r="I10">
        <v>172.84156943760001</v>
      </c>
      <c r="J10">
        <v>69.025719641999999</v>
      </c>
      <c r="K10">
        <v>157.60629431999999</v>
      </c>
      <c r="L10">
        <v>54.841153153199997</v>
      </c>
    </row>
    <row r="11" spans="2:12" x14ac:dyDescent="0.25">
      <c r="G11" t="s">
        <v>42</v>
      </c>
      <c r="H11" t="s">
        <v>27</v>
      </c>
      <c r="I11">
        <v>0.19677437709359999</v>
      </c>
      <c r="J11">
        <v>0.27408902036280003</v>
      </c>
      <c r="K11">
        <v>0.21405269676720001</v>
      </c>
      <c r="L11">
        <v>0.77051966112000003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2025-01-22T06:40:49Z</dcterms:modified>
</cp:coreProperties>
</file>