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04EB7D50-CFAC-4E69-9EB8-2A4FDD8E4B7A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<sst xmlns="http://schemas.openxmlformats.org/spreadsheetml/2006/main" count="171" uniqueCount="101">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</sst>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166.69492395911999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0.16138673042438742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830.79348397267472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0.17230000000000001</v>
      </c>
      <c r="E15" s="20">
        <f>ChromaticityCoordinates!G4</f>
        <v>0.49840000000000001</v>
      </c>
      <c r="F15" s="20" t="s">
        <v>49</v>
      </c>
      <c r="H15" s="26">
        <f>ChromaticityCoordinates!H4</f>
        <v>1.8023595645708455E-2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0.45200000000000001</v>
      </c>
      <c r="E16" s="20">
        <f>ChromaticityCoordinates!G5</f>
        <v>0.52849999999999997</v>
      </c>
      <c r="F16" s="20" t="s">
        <v>49</v>
      </c>
      <c r="H16" s="26">
        <f>ChromaticityCoordinates!H5</f>
        <v>1.1180339887498711E-3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0.1221</v>
      </c>
      <c r="E17" s="20">
        <f>ChromaticityCoordinates!G6</f>
        <v>0.56210000000000004</v>
      </c>
      <c r="F17" s="20" t="s">
        <v>49</v>
      </c>
      <c r="H17" s="26">
        <f>ChromaticityCoordinates!H6</f>
        <v>1.0100495037373166E-2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0.1183</v>
      </c>
      <c r="E18" s="20">
        <f>ChromaticityCoordinates!G7</f>
        <v>0.30399999999999999</v>
      </c>
      <c r="F18" s="20" t="s">
        <v>49</v>
      </c>
      <c r="H18" s="26">
        <f>ChromaticityCoordinates!H7</f>
        <v>2.151952601708506E-2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7.7256270567600011E-2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53.206717508400004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62.842465753424655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7.6935220708800003E-2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0.12958739755199999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0.17001049340999999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0.2089450853772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0.26749290508199997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0.34644198399600001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0.44538371320800002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0.53907189927599997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0.687922288356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0.87704984153999999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1.1271768678959999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1.4339254148040002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1.8416587354799998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2.3267358857759999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2.97117051144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3.7796324285999998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4.8186665170800005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6.1670759240399997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7.880314716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10.057616485680001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12.42754817064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16.312251462119999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20.879915362320002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24.1954848132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30.120314025599999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39.197269124400002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54.578475996000002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68.850601537200006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88.609761028800008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111.52104640680001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142.83800081519999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166.15789510439998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0.17230000000000001</v>
      </c>
      <c r="G4" s="4">
        <v>0.49840000000000001</v>
      </c>
      <c r="H4" s="3">
        <f>IF(OR((F4=""),(G4="")),"",SQRT((F4-C4)^2+(G4-D4)^2))</f>
        <v>1.8023595645708455E-2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-4.699999999999982E-3</v>
      </c>
      <c r="O4" s="3">
        <f>IF(G4="","",G4-D4)</f>
        <v>1.7400000000000027E-2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0.45200000000000001</v>
      </c>
      <c r="G5" s="4">
        <v>0.52849999999999997</v>
      </c>
      <c r="H5" s="3">
        <f t="shared" ref="H5:H7" si="0">IF(OR((F5=""),(G5="")),"",SQRT((F5-C5)^2+(G5-D5)^2))</f>
        <v>1.1180339887498711E-3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1.0000000000000009E-3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0.1221</v>
      </c>
      <c r="G6" s="4">
        <v>0.56210000000000004</v>
      </c>
      <c r="H6" s="3">
        <f t="shared" si="0"/>
        <v>1.0100495037373166E-2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1.0099999999999998E-2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0.1183</v>
      </c>
      <c r="G7" s="3">
        <v>0.30399999999999999</v>
      </c>
      <c r="H7" s="3">
        <f t="shared" si="0"/>
        <v>2.151952601708506E-2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-4.6999999999999958E-3</v>
      </c>
      <c r="O7" s="3">
        <f t="shared" si="6"/>
        <v>2.1000000000000019E-2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245.36965117560001</v>
      </c>
      <c r="F3" s="8"/>
    </row>
    <row r="4" spans="2:6" x14ac:dyDescent="0.25">
      <c r="B4" s="1" t="s">
        <v>39</v>
      </c>
      <c r="C4" s="18"/>
      <c r="D4" s="18"/>
      <c r="E4" s="1">
        <v>217.43831345999999</v>
      </c>
      <c r="F4" s="8"/>
    </row>
    <row r="5" spans="2:6" x14ac:dyDescent="0.25">
      <c r="B5" s="1" t="s">
        <v>40</v>
      </c>
      <c r="C5" s="18"/>
      <c r="D5" s="18"/>
      <c r="E5" s="1">
        <v>208.6532218692</v>
      </c>
      <c r="F5" s="8"/>
    </row>
    <row r="6" spans="2:6" x14ac:dyDescent="0.25">
      <c r="B6" s="1" t="s">
        <v>41</v>
      </c>
      <c r="C6" s="18"/>
      <c r="D6" s="18"/>
      <c r="E6" s="1">
        <v>214.92828729119998</v>
      </c>
      <c r="F6" s="8"/>
    </row>
    <row r="7" spans="2:6" x14ac:dyDescent="0.25">
      <c r="B7" s="1" t="s">
        <v>42</v>
      </c>
      <c r="C7" s="18"/>
      <c r="D7" s="18"/>
      <c r="E7" s="1">
        <v>221.32009811639998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0.115577949168</v>
      </c>
      <c r="D4">
        <v>0</v>
      </c>
    </row>
    <row r="5" spans="2:4" x14ac:dyDescent="0.25">
      <c r="B5">
        <v>2</v>
      </c>
      <c r="C5">
        <v>5.3089972105200001E-2</v>
      </c>
      <c r="D5">
        <v>0</v>
      </c>
    </row>
    <row r="6" spans="2:4" x14ac:dyDescent="0.25">
      <c r="B6">
        <v>3</v>
      </c>
      <c r="C6">
        <v>8.4436112864400004E-2</v>
      </c>
      <c r="D6">
        <v>0</v>
      </c>
    </row>
    <row r="7" spans="2:4" x14ac:dyDescent="0.25">
      <c r="B7">
        <v>4</v>
      </c>
      <c r="C7">
        <v>6.8821415186400003E-2</v>
      </c>
      <c r="D7">
        <v>0</v>
      </c>
    </row>
    <row r="8" spans="2:4" x14ac:dyDescent="0.25">
      <c r="B8">
        <v>5</v>
      </c>
      <c r="C8">
        <v>7.6643357200799997E-2</v>
      </c>
      <c r="D8">
        <v>0</v>
      </c>
    </row>
    <row r="9" spans="2:4" x14ac:dyDescent="0.25">
      <c r="B9">
        <v>6</v>
      </c>
      <c r="C9">
        <v>7.6614170849999996E-2</v>
      </c>
      <c r="D9">
        <v>0</v>
      </c>
    </row>
    <row r="10" spans="2:4" x14ac:dyDescent="0.25">
      <c r="B10">
        <v>7</v>
      </c>
      <c r="C10">
        <v>0.1080770570124</v>
      </c>
      <c r="D10">
        <v>0</v>
      </c>
    </row>
    <row r="11" spans="2:4" x14ac:dyDescent="0.25">
      <c r="B11">
        <v>8</v>
      </c>
      <c r="C11">
        <v>0.16096272466199998</v>
      </c>
      <c r="D11">
        <v>0</v>
      </c>
    </row>
    <row r="12" spans="2:4" x14ac:dyDescent="0.25">
      <c r="B12">
        <v>9</v>
      </c>
      <c r="C12">
        <v>7.5855325729200007E-2</v>
      </c>
      <c r="D12">
        <v>0</v>
      </c>
    </row>
    <row r="13" spans="2:4" x14ac:dyDescent="0.25">
      <c r="B13">
        <v>10</v>
      </c>
      <c r="C13">
        <v>0.11875926140519999</v>
      </c>
      <c r="D13">
        <v>0</v>
      </c>
    </row>
    <row r="14" spans="2:4" x14ac:dyDescent="0.25">
      <c r="B14">
        <v>11</v>
      </c>
      <c r="C14">
        <v>0.1400361111384</v>
      </c>
      <c r="D14">
        <v>0</v>
      </c>
    </row>
    <row r="15" spans="2:4" x14ac:dyDescent="0.25">
      <c r="B15">
        <v>12</v>
      </c>
      <c r="C15">
        <v>0.12941227944719999</v>
      </c>
      <c r="D15">
        <v>0</v>
      </c>
    </row>
    <row r="16" spans="2:4" x14ac:dyDescent="0.25">
      <c r="B16">
        <v>13</v>
      </c>
      <c r="C16">
        <v>0.1293830930964</v>
      </c>
      <c r="D16">
        <v>0</v>
      </c>
    </row>
    <row r="17" spans="2:4" x14ac:dyDescent="0.25">
      <c r="B17">
        <v>14</v>
      </c>
      <c r="C17">
        <v>0.17006886611159999</v>
      </c>
      <c r="D17">
        <v>0</v>
      </c>
    </row>
    <row r="18" spans="2:4" x14ac:dyDescent="0.25">
      <c r="B18">
        <v>15</v>
      </c>
      <c r="C18">
        <v>0.17003967976080001</v>
      </c>
      <c r="D18">
        <v>0</v>
      </c>
    </row>
    <row r="19" spans="2:4" x14ac:dyDescent="0.25">
      <c r="B19">
        <v>16</v>
      </c>
      <c r="C19">
        <v>0.22213731593879998</v>
      </c>
      <c r="D19">
        <v>0</v>
      </c>
    </row>
    <row r="20" spans="2:4" x14ac:dyDescent="0.25">
      <c r="B20">
        <v>17</v>
      </c>
      <c r="C20">
        <v>0.25970014941840003</v>
      </c>
      <c r="D20">
        <v>0</v>
      </c>
    </row>
    <row r="21" spans="2:4" x14ac:dyDescent="0.25">
      <c r="B21">
        <v>18</v>
      </c>
      <c r="C21">
        <v>0.12494676777479999</v>
      </c>
      <c r="D21">
        <v>0</v>
      </c>
    </row>
    <row r="22" spans="2:4" x14ac:dyDescent="0.25">
      <c r="B22">
        <v>19</v>
      </c>
      <c r="C22">
        <v>0.192775847034</v>
      </c>
      <c r="D22">
        <v>0</v>
      </c>
    </row>
    <row r="23" spans="2:4" x14ac:dyDescent="0.25">
      <c r="B23">
        <v>20</v>
      </c>
      <c r="C23">
        <v>0.22636933680479998</v>
      </c>
      <c r="D23">
        <v>0</v>
      </c>
    </row>
    <row r="24" spans="2:4" x14ac:dyDescent="0.25">
      <c r="B24">
        <v>21</v>
      </c>
      <c r="C24">
        <v>0.20929532158679998</v>
      </c>
      <c r="D24">
        <v>0</v>
      </c>
    </row>
    <row r="25" spans="2:4" x14ac:dyDescent="0.25">
      <c r="B25">
        <v>22</v>
      </c>
      <c r="C25">
        <v>0.20935369428840001</v>
      </c>
      <c r="D25">
        <v>0</v>
      </c>
    </row>
    <row r="26" spans="2:4" x14ac:dyDescent="0.25">
      <c r="B26">
        <v>23</v>
      </c>
      <c r="C26">
        <v>0.26781395494079996</v>
      </c>
      <c r="D26">
        <v>0</v>
      </c>
    </row>
    <row r="27" spans="2:4" x14ac:dyDescent="0.25">
      <c r="B27">
        <v>24</v>
      </c>
      <c r="C27">
        <v>0.26778476859</v>
      </c>
      <c r="D27">
        <v>0</v>
      </c>
    </row>
    <row r="28" spans="2:4" x14ac:dyDescent="0.25">
      <c r="B28">
        <v>25</v>
      </c>
      <c r="C28">
        <v>0.34702571101200003</v>
      </c>
      <c r="D28">
        <v>0</v>
      </c>
    </row>
    <row r="29" spans="2:4" x14ac:dyDescent="0.25">
      <c r="B29">
        <v>26</v>
      </c>
      <c r="C29">
        <v>0.34702571101200003</v>
      </c>
      <c r="D29">
        <v>0</v>
      </c>
    </row>
    <row r="30" spans="2:4" x14ac:dyDescent="0.25">
      <c r="B30">
        <v>27</v>
      </c>
      <c r="C30">
        <v>0.44596744022399998</v>
      </c>
      <c r="D30">
        <v>0</v>
      </c>
    </row>
    <row r="31" spans="2:4" x14ac:dyDescent="0.25">
      <c r="B31">
        <v>28</v>
      </c>
      <c r="C31">
        <v>0.44625930373199996</v>
      </c>
      <c r="D31">
        <v>0</v>
      </c>
    </row>
    <row r="32" spans="2:4" x14ac:dyDescent="0.25">
      <c r="B32">
        <v>29</v>
      </c>
      <c r="C32">
        <v>0.57497111075999996</v>
      </c>
      <c r="D32">
        <v>0</v>
      </c>
    </row>
    <row r="33" spans="2:4" x14ac:dyDescent="0.25">
      <c r="B33">
        <v>30</v>
      </c>
      <c r="C33">
        <v>0.66661625227199994</v>
      </c>
      <c r="D33">
        <v>0</v>
      </c>
    </row>
    <row r="34" spans="2:4" x14ac:dyDescent="0.25">
      <c r="B34">
        <v>31</v>
      </c>
      <c r="C34">
        <v>0.3283464465</v>
      </c>
      <c r="D34">
        <v>0</v>
      </c>
    </row>
    <row r="35" spans="2:4" x14ac:dyDescent="0.25">
      <c r="B35">
        <v>32</v>
      </c>
      <c r="C35">
        <v>0.49762728113999999</v>
      </c>
      <c r="D35">
        <v>0</v>
      </c>
    </row>
    <row r="36" spans="2:4" x14ac:dyDescent="0.25">
      <c r="B36">
        <v>33</v>
      </c>
      <c r="C36">
        <v>0.58110024442800001</v>
      </c>
      <c r="D36">
        <v>0</v>
      </c>
    </row>
    <row r="37" spans="2:4" x14ac:dyDescent="0.25">
      <c r="B37">
        <v>34</v>
      </c>
      <c r="C37">
        <v>0.53965562629200003</v>
      </c>
      <c r="D37">
        <v>0</v>
      </c>
    </row>
    <row r="38" spans="2:4" x14ac:dyDescent="0.25">
      <c r="B38">
        <v>35</v>
      </c>
      <c r="C38">
        <v>0.53965562629200003</v>
      </c>
      <c r="D38">
        <v>0</v>
      </c>
    </row>
    <row r="39" spans="2:4" x14ac:dyDescent="0.25">
      <c r="B39">
        <v>36</v>
      </c>
      <c r="C39">
        <v>0.69084092343600001</v>
      </c>
      <c r="D39">
        <v>0</v>
      </c>
    </row>
    <row r="40" spans="2:4" x14ac:dyDescent="0.25">
      <c r="B40">
        <v>37</v>
      </c>
      <c r="C40">
        <v>0.69142465045200008</v>
      </c>
      <c r="D40">
        <v>0</v>
      </c>
    </row>
    <row r="41" spans="2:4" x14ac:dyDescent="0.25">
      <c r="B41">
        <v>38</v>
      </c>
      <c r="C41">
        <v>0.87938474960399993</v>
      </c>
      <c r="D41">
        <v>0</v>
      </c>
    </row>
    <row r="42" spans="2:4" x14ac:dyDescent="0.25">
      <c r="B42">
        <v>39</v>
      </c>
      <c r="C42">
        <v>0.88113593065200002</v>
      </c>
      <c r="D42">
        <v>0</v>
      </c>
    </row>
    <row r="43" spans="2:4" x14ac:dyDescent="0.25">
      <c r="B43">
        <v>40</v>
      </c>
      <c r="C43">
        <v>1.1312629570079999</v>
      </c>
      <c r="D43">
        <v>0</v>
      </c>
    </row>
    <row r="44" spans="2:4" x14ac:dyDescent="0.25">
      <c r="B44">
        <v>41</v>
      </c>
      <c r="C44">
        <v>1.1327222745479999</v>
      </c>
      <c r="D44">
        <v>0</v>
      </c>
    </row>
    <row r="45" spans="2:4" x14ac:dyDescent="0.25">
      <c r="B45">
        <v>42</v>
      </c>
      <c r="C45">
        <v>1.4388870944399998</v>
      </c>
      <c r="D45">
        <v>0</v>
      </c>
    </row>
    <row r="46" spans="2:4" x14ac:dyDescent="0.25">
      <c r="B46">
        <v>43</v>
      </c>
      <c r="C46">
        <v>1.4412220025039999</v>
      </c>
      <c r="D46">
        <v>0</v>
      </c>
    </row>
    <row r="47" spans="2:4" x14ac:dyDescent="0.25">
      <c r="B47">
        <v>44</v>
      </c>
      <c r="C47">
        <v>1.837572646368</v>
      </c>
      <c r="D47">
        <v>0</v>
      </c>
    </row>
    <row r="48" spans="2:4" x14ac:dyDescent="0.25">
      <c r="B48">
        <v>45</v>
      </c>
      <c r="C48">
        <v>1.8401994179399999</v>
      </c>
      <c r="D48">
        <v>0</v>
      </c>
    </row>
    <row r="49" spans="2:4" x14ac:dyDescent="0.25">
      <c r="B49">
        <v>46</v>
      </c>
      <c r="C49">
        <v>2.3553385095600001</v>
      </c>
      <c r="D49">
        <v>0</v>
      </c>
    </row>
    <row r="50" spans="2:4" x14ac:dyDescent="0.25">
      <c r="B50">
        <v>47</v>
      </c>
      <c r="C50">
        <v>2.3480419218599997</v>
      </c>
      <c r="D50">
        <v>0</v>
      </c>
    </row>
    <row r="51" spans="2:4" x14ac:dyDescent="0.25">
      <c r="B51">
        <v>48</v>
      </c>
      <c r="C51">
        <v>2.97117051144</v>
      </c>
      <c r="D51">
        <v>0</v>
      </c>
    </row>
    <row r="52" spans="2:4" x14ac:dyDescent="0.25">
      <c r="B52">
        <v>49</v>
      </c>
      <c r="C52">
        <v>2.98284505176</v>
      </c>
      <c r="D52">
        <v>0</v>
      </c>
    </row>
    <row r="53" spans="2:4" x14ac:dyDescent="0.25">
      <c r="B53">
        <v>50</v>
      </c>
      <c r="C53">
        <v>3.8059001443199998</v>
      </c>
      <c r="D53">
        <v>0</v>
      </c>
    </row>
    <row r="54" spans="2:4" x14ac:dyDescent="0.25">
      <c r="B54">
        <v>51</v>
      </c>
      <c r="C54">
        <v>3.7913069689199999</v>
      </c>
      <c r="D54">
        <v>0</v>
      </c>
    </row>
    <row r="55" spans="2:4" x14ac:dyDescent="0.25">
      <c r="B55">
        <v>52</v>
      </c>
      <c r="C55">
        <v>4.8741205835999999</v>
      </c>
      <c r="D55">
        <v>0</v>
      </c>
    </row>
    <row r="56" spans="2:4" x14ac:dyDescent="0.25">
      <c r="B56">
        <v>53</v>
      </c>
      <c r="C56">
        <v>4.8361783275599999</v>
      </c>
      <c r="D56">
        <v>0</v>
      </c>
    </row>
    <row r="57" spans="2:4" x14ac:dyDescent="0.25">
      <c r="B57">
        <v>54</v>
      </c>
      <c r="C57">
        <v>6.1787504643600002</v>
      </c>
      <c r="D57">
        <v>0</v>
      </c>
    </row>
    <row r="58" spans="2:4" x14ac:dyDescent="0.25">
      <c r="B58">
        <v>55</v>
      </c>
      <c r="C58">
        <v>6.1787504643600002</v>
      </c>
      <c r="D58">
        <v>0</v>
      </c>
    </row>
    <row r="59" spans="2:4" x14ac:dyDescent="0.25">
      <c r="B59">
        <v>56</v>
      </c>
      <c r="C59">
        <v>7.8102674740800007</v>
      </c>
      <c r="D59">
        <v>0</v>
      </c>
    </row>
    <row r="60" spans="2:4" x14ac:dyDescent="0.25">
      <c r="B60">
        <v>57</v>
      </c>
      <c r="C60">
        <v>7.9649551333199993</v>
      </c>
      <c r="D60">
        <v>0</v>
      </c>
    </row>
    <row r="61" spans="2:4" x14ac:dyDescent="0.25">
      <c r="B61">
        <v>58</v>
      </c>
      <c r="C61">
        <v>10.151012808240001</v>
      </c>
      <c r="D61">
        <v>0</v>
      </c>
    </row>
    <row r="62" spans="2:4" x14ac:dyDescent="0.25">
      <c r="B62">
        <v>59</v>
      </c>
      <c r="C62">
        <v>10.12474509252</v>
      </c>
      <c r="D62">
        <v>0</v>
      </c>
    </row>
    <row r="63" spans="2:4" x14ac:dyDescent="0.25">
      <c r="B63">
        <v>60</v>
      </c>
      <c r="C63">
        <v>12.73692348912</v>
      </c>
      <c r="D63">
        <v>0</v>
      </c>
    </row>
    <row r="64" spans="2:4" x14ac:dyDescent="0.25">
      <c r="B64">
        <v>61</v>
      </c>
      <c r="C64">
        <v>12.4625717916</v>
      </c>
      <c r="D64">
        <v>0</v>
      </c>
    </row>
    <row r="65" spans="2:4" x14ac:dyDescent="0.25">
      <c r="B65">
        <v>62</v>
      </c>
      <c r="C65">
        <v>16.113784276680001</v>
      </c>
      <c r="D65">
        <v>0</v>
      </c>
    </row>
    <row r="66" spans="2:4" x14ac:dyDescent="0.25">
      <c r="B66">
        <v>63</v>
      </c>
      <c r="C66">
        <v>16.154645167800002</v>
      </c>
      <c r="D66">
        <v>0</v>
      </c>
    </row>
    <row r="67" spans="2:4" x14ac:dyDescent="0.25">
      <c r="B67">
        <v>64</v>
      </c>
      <c r="C67">
        <v>20.182361578200002</v>
      </c>
      <c r="D67">
        <v>0</v>
      </c>
    </row>
    <row r="68" spans="2:4" x14ac:dyDescent="0.25">
      <c r="B68">
        <v>65</v>
      </c>
      <c r="C68">
        <v>20.932450793759998</v>
      </c>
      <c r="D68">
        <v>0</v>
      </c>
    </row>
    <row r="69" spans="2:4" x14ac:dyDescent="0.25">
      <c r="B69">
        <v>66</v>
      </c>
      <c r="C69">
        <v>27.589857411240001</v>
      </c>
      <c r="D69">
        <v>0</v>
      </c>
    </row>
    <row r="70" spans="2:4" x14ac:dyDescent="0.25">
      <c r="B70">
        <v>67</v>
      </c>
      <c r="C70">
        <v>31.696376968799999</v>
      </c>
      <c r="D70">
        <v>0</v>
      </c>
    </row>
    <row r="71" spans="2:4" x14ac:dyDescent="0.25">
      <c r="B71">
        <v>68</v>
      </c>
      <c r="C71">
        <v>16.309332827039999</v>
      </c>
      <c r="D71">
        <v>0</v>
      </c>
    </row>
    <row r="72" spans="2:4" x14ac:dyDescent="0.25">
      <c r="B72">
        <v>69</v>
      </c>
      <c r="C72">
        <v>24.6478732506</v>
      </c>
      <c r="D72">
        <v>0</v>
      </c>
    </row>
    <row r="73" spans="2:4" x14ac:dyDescent="0.25">
      <c r="B73">
        <v>70</v>
      </c>
      <c r="C73">
        <v>24.808398180000001</v>
      </c>
      <c r="D73">
        <v>0</v>
      </c>
    </row>
    <row r="74" spans="2:4" x14ac:dyDescent="0.25">
      <c r="B74">
        <v>71</v>
      </c>
      <c r="C74">
        <v>32.075799529199998</v>
      </c>
      <c r="D74">
        <v>0</v>
      </c>
    </row>
    <row r="75" spans="2:4" x14ac:dyDescent="0.25">
      <c r="B75">
        <v>72</v>
      </c>
      <c r="C75">
        <v>28.757311443239999</v>
      </c>
      <c r="D75">
        <v>0</v>
      </c>
    </row>
    <row r="76" spans="2:4" x14ac:dyDescent="0.25">
      <c r="B76">
        <v>73</v>
      </c>
      <c r="C76">
        <v>40.919263821599998</v>
      </c>
      <c r="D76">
        <v>0</v>
      </c>
    </row>
    <row r="77" spans="2:4" x14ac:dyDescent="0.25">
      <c r="B77">
        <v>74</v>
      </c>
      <c r="C77">
        <v>40.977636523199997</v>
      </c>
      <c r="D77">
        <v>0</v>
      </c>
    </row>
    <row r="78" spans="2:4" x14ac:dyDescent="0.25">
      <c r="B78">
        <v>75</v>
      </c>
      <c r="C78">
        <v>49.704355412400005</v>
      </c>
      <c r="D78">
        <v>0</v>
      </c>
    </row>
    <row r="79" spans="2:4" x14ac:dyDescent="0.25">
      <c r="B79">
        <v>76</v>
      </c>
      <c r="C79">
        <v>62.225299905599996</v>
      </c>
      <c r="D79">
        <v>0</v>
      </c>
    </row>
    <row r="80" spans="2:4" x14ac:dyDescent="0.25">
      <c r="B80">
        <v>77</v>
      </c>
      <c r="C80">
        <v>32.717899246799995</v>
      </c>
      <c r="D80">
        <v>0</v>
      </c>
    </row>
    <row r="81" spans="2:4" x14ac:dyDescent="0.25">
      <c r="B81">
        <v>78</v>
      </c>
      <c r="C81">
        <v>46.727347630799997</v>
      </c>
      <c r="D81">
        <v>0</v>
      </c>
    </row>
    <row r="82" spans="2:4" x14ac:dyDescent="0.25">
      <c r="B82">
        <v>79</v>
      </c>
      <c r="C82">
        <v>54.666035048400005</v>
      </c>
      <c r="D82">
        <v>0</v>
      </c>
    </row>
    <row r="83" spans="2:4" x14ac:dyDescent="0.25">
      <c r="B83">
        <v>80</v>
      </c>
      <c r="C83">
        <v>55.074643959599996</v>
      </c>
      <c r="D83">
        <v>0</v>
      </c>
    </row>
    <row r="84" spans="2:4" x14ac:dyDescent="0.25">
      <c r="B84">
        <v>81</v>
      </c>
      <c r="C84">
        <v>69.025719641999999</v>
      </c>
      <c r="D84">
        <v>0</v>
      </c>
    </row>
    <row r="85" spans="2:4" x14ac:dyDescent="0.25">
      <c r="B85">
        <v>82</v>
      </c>
      <c r="C85">
        <v>69.025719641999999</v>
      </c>
      <c r="D85">
        <v>0</v>
      </c>
    </row>
    <row r="86" spans="2:4" x14ac:dyDescent="0.25">
      <c r="B86">
        <v>83</v>
      </c>
      <c r="C86">
        <v>88.463829274800005</v>
      </c>
      <c r="D86">
        <v>0</v>
      </c>
    </row>
    <row r="87" spans="2:4" x14ac:dyDescent="0.25">
      <c r="B87">
        <v>84</v>
      </c>
      <c r="C87">
        <v>88.551388327199987</v>
      </c>
      <c r="D87">
        <v>0</v>
      </c>
    </row>
    <row r="88" spans="2:4" x14ac:dyDescent="0.25">
      <c r="B88">
        <v>85</v>
      </c>
      <c r="C88">
        <v>111.2875556004</v>
      </c>
      <c r="D88">
        <v>0</v>
      </c>
    </row>
    <row r="89" spans="2:4" x14ac:dyDescent="0.25">
      <c r="B89">
        <v>86</v>
      </c>
      <c r="C89">
        <v>111.5794191084</v>
      </c>
      <c r="D89">
        <v>0</v>
      </c>
    </row>
    <row r="90" spans="2:4" x14ac:dyDescent="0.25">
      <c r="B90">
        <v>87</v>
      </c>
      <c r="C90">
        <v>143.48010053280001</v>
      </c>
      <c r="D90">
        <v>0</v>
      </c>
    </row>
    <row r="91" spans="2:4" x14ac:dyDescent="0.25">
      <c r="B91">
        <v>88</v>
      </c>
      <c r="C91">
        <v>142.86718716600001</v>
      </c>
      <c r="D91">
        <v>0</v>
      </c>
    </row>
    <row r="92" spans="2:4" x14ac:dyDescent="0.25">
      <c r="B92">
        <v>89</v>
      </c>
      <c r="C92">
        <v>221.5535889228</v>
      </c>
      <c r="D92">
        <v>0</v>
      </c>
    </row>
    <row r="93" spans="2:4" x14ac:dyDescent="0.25">
      <c r="B93">
        <v>90</v>
      </c>
      <c r="C93">
        <v>111.14162384639999</v>
      </c>
      <c r="D93">
        <v>0</v>
      </c>
    </row>
    <row r="94" spans="2:4" x14ac:dyDescent="0.25">
      <c r="B94">
        <v>91</v>
      </c>
      <c r="C94">
        <v>166.508131314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184.69122786239998</v>
      </c>
    </row>
    <row r="3" spans="2:9" x14ac:dyDescent="0.25">
      <c r="B3" s="18">
        <v>150</v>
      </c>
      <c r="C3" s="18">
        <v>200</v>
      </c>
      <c r="D3" s="1">
        <v>166.69492395911999</v>
      </c>
      <c r="E3" s="19" t="str">
        <f>IF(D3="","N/A",IF(OR(D3&lt;B3,D3&gt;C3),"FAIL","PASS"))</f>
        <v>PASS</v>
      </c>
      <c r="H3" t="s">
        <v>39</v>
      </c>
      <c r="I3">
        <v>163.7938006896</v>
      </c>
    </row>
    <row r="4" spans="2:9" x14ac:dyDescent="0.25">
      <c r="H4" t="s">
        <v>40</v>
      </c>
      <c r="I4">
        <v>157.11012635639997</v>
      </c>
    </row>
    <row r="5" spans="2:9" x14ac:dyDescent="0.25">
      <c r="H5" t="s">
        <v>41</v>
      </c>
      <c r="I5">
        <v>161.48807897639998</v>
      </c>
    </row>
    <row r="6" spans="2:9" x14ac:dyDescent="0.25">
      <c r="B6" s="15" t="s">
        <v>23</v>
      </c>
      <c r="H6" t="s">
        <v>42</v>
      </c>
      <c r="I6">
        <v>166.39138591080001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0.16138673042438742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184.5744824592</v>
      </c>
      <c r="J2" t="s">
        <v>26</v>
      </c>
    </row>
    <row r="3" spans="2:10" x14ac:dyDescent="0.25">
      <c r="B3" s="18">
        <v>100</v>
      </c>
      <c r="C3" s="18"/>
      <c r="D3" s="1">
        <v>830.79348397267472</v>
      </c>
      <c r="E3" s="19" t="str">
        <f>IF(D3="","N/A",IF(OR(D3&lt;B3),"FAIL","PASS"))</f>
        <v>PASS</v>
      </c>
      <c r="I3">
        <v>0.2221665022896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8.5720312299600004E-2</v>
      </c>
    </row>
    <row r="3" spans="2:9" x14ac:dyDescent="0.25">
      <c r="B3" s="18">
        <v>0.05</v>
      </c>
      <c r="C3" s="18">
        <v>0.1</v>
      </c>
      <c r="D3" s="1">
        <v>7.7256270567600011E-2</v>
      </c>
      <c r="E3" s="19" t="str">
        <f>IF(D3="","N/A",IF(OR(D3&lt;B3,D3&gt;C3),"FAIL","PASS"))</f>
        <v>PASS</v>
      </c>
      <c r="H3" t="s">
        <v>39</v>
      </c>
      <c r="I3">
        <v>7.5942884781599995E-2</v>
      </c>
    </row>
    <row r="4" spans="2:9" x14ac:dyDescent="0.25">
      <c r="H4" t="s">
        <v>40</v>
      </c>
      <c r="I4">
        <v>7.2849131596799996E-2</v>
      </c>
    </row>
    <row r="5" spans="2:9" x14ac:dyDescent="0.25">
      <c r="H5" t="s">
        <v>41</v>
      </c>
      <c r="I5">
        <v>7.5008921556000002E-2</v>
      </c>
    </row>
    <row r="6" spans="2:9" x14ac:dyDescent="0.25">
      <c r="H6" t="s">
        <v>42</v>
      </c>
      <c r="I6">
        <v>7.6760102604E-2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184.66204151160002</v>
      </c>
      <c r="J2">
        <v>64.151599058399995</v>
      </c>
      <c r="K2">
        <v>161.92587423839998</v>
      </c>
      <c r="L2">
        <v>56.154538939200002</v>
      </c>
    </row>
    <row r="3" spans="2:12" x14ac:dyDescent="0.25">
      <c r="B3" s="18">
        <v>50</v>
      </c>
      <c r="C3" s="18"/>
      <c r="D3" s="1">
        <v>53.206717508400004</v>
      </c>
      <c r="E3" s="19" t="str">
        <f>IF(D3="","N/A",IF(OR(D3&lt;B3),"FAIL","PASS"))</f>
        <v>PASS</v>
      </c>
      <c r="H3" t="s">
        <v>39</v>
      </c>
      <c r="I3">
        <v>163.7938006896</v>
      </c>
      <c r="J3">
        <v>56.212911640799994</v>
      </c>
      <c r="K3">
        <v>152.5862419824</v>
      </c>
      <c r="L3">
        <v>55.366507467599995</v>
      </c>
    </row>
    <row r="4" spans="2:12" x14ac:dyDescent="0.25">
      <c r="H4" t="s">
        <v>40</v>
      </c>
      <c r="I4">
        <v>157.11012635639997</v>
      </c>
      <c r="J4">
        <v>55.249762064400002</v>
      </c>
      <c r="K4">
        <v>148.23747571319998</v>
      </c>
      <c r="L4">
        <v>53.819630875199998</v>
      </c>
    </row>
    <row r="5" spans="2:12" x14ac:dyDescent="0.25">
      <c r="H5" t="s">
        <v>41</v>
      </c>
      <c r="I5">
        <v>161.40051992400001</v>
      </c>
      <c r="J5">
        <v>64.355903514000005</v>
      </c>
      <c r="K5">
        <v>147.6537486972</v>
      </c>
      <c r="L5">
        <v>53.206717508400004</v>
      </c>
    </row>
    <row r="6" spans="2:12" x14ac:dyDescent="0.25">
      <c r="H6" t="s">
        <v>42</v>
      </c>
      <c r="I6">
        <v>166.4205722616</v>
      </c>
      <c r="J6">
        <v>63.655431094799994</v>
      </c>
      <c r="K6">
        <v>151.5063470028</v>
      </c>
      <c r="L6">
        <v>53.586140068799999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184.45773705599998</v>
      </c>
      <c r="J2">
        <v>64.093226356800002</v>
      </c>
      <c r="K2">
        <v>161.69238343199999</v>
      </c>
      <c r="L2">
        <v>56.125352588400006</v>
      </c>
    </row>
    <row r="3" spans="2:12" x14ac:dyDescent="0.25">
      <c r="B3" s="18">
        <v>20</v>
      </c>
      <c r="C3" s="18"/>
      <c r="D3" s="1">
        <v>62.842465753424655</v>
      </c>
      <c r="E3" s="19" t="str">
        <f>IF(D3="","N/A",IF(OR(D3&lt;B3),"FAIL","PASS"))</f>
        <v>PASS</v>
      </c>
      <c r="G3" t="s">
        <v>38</v>
      </c>
      <c r="H3" t="s">
        <v>27</v>
      </c>
      <c r="I3">
        <v>0.22286697470879999</v>
      </c>
      <c r="J3">
        <v>0.28973290439159999</v>
      </c>
      <c r="K3">
        <v>0.24297637041</v>
      </c>
      <c r="L3">
        <v>0.87763356855600005</v>
      </c>
    </row>
    <row r="4" spans="2:12" x14ac:dyDescent="0.25">
      <c r="G4" t="s">
        <v>39</v>
      </c>
      <c r="H4" t="s">
        <v>26</v>
      </c>
      <c r="I4">
        <v>163.735427988</v>
      </c>
      <c r="J4">
        <v>56.242097991599998</v>
      </c>
      <c r="K4">
        <v>152.2651921236</v>
      </c>
      <c r="L4">
        <v>55.278948415199999</v>
      </c>
    </row>
    <row r="5" spans="2:12" x14ac:dyDescent="0.25">
      <c r="G5" t="s">
        <v>39</v>
      </c>
      <c r="H5" t="s">
        <v>27</v>
      </c>
      <c r="I5">
        <v>0.18404912814480001</v>
      </c>
      <c r="J5">
        <v>0.24633280075199998</v>
      </c>
      <c r="K5">
        <v>0.20573458678919998</v>
      </c>
      <c r="L5">
        <v>0.80233278349199999</v>
      </c>
    </row>
    <row r="6" spans="2:12" x14ac:dyDescent="0.25">
      <c r="G6" t="s">
        <v>40</v>
      </c>
      <c r="H6" t="s">
        <v>26</v>
      </c>
      <c r="I6">
        <v>157.0517536548</v>
      </c>
      <c r="J6">
        <v>55.278948415199999</v>
      </c>
      <c r="K6">
        <v>148.0331712576</v>
      </c>
      <c r="L6">
        <v>53.761258173599998</v>
      </c>
    </row>
    <row r="7" spans="2:12" x14ac:dyDescent="0.25">
      <c r="G7" t="s">
        <v>40</v>
      </c>
      <c r="H7" t="s">
        <v>27</v>
      </c>
      <c r="I7">
        <v>0.18903999413160003</v>
      </c>
      <c r="J7">
        <v>0.24682896871560001</v>
      </c>
      <c r="K7">
        <v>0.2191603081572</v>
      </c>
      <c r="L7">
        <v>0.84290181110399998</v>
      </c>
    </row>
    <row r="8" spans="2:12" x14ac:dyDescent="0.25">
      <c r="G8" t="s">
        <v>41</v>
      </c>
      <c r="H8" t="s">
        <v>26</v>
      </c>
      <c r="I8">
        <v>161.13784276679999</v>
      </c>
      <c r="J8">
        <v>64.268344461599995</v>
      </c>
      <c r="K8">
        <v>147.30351248759999</v>
      </c>
      <c r="L8">
        <v>53.119158456000001</v>
      </c>
    </row>
    <row r="9" spans="2:12" x14ac:dyDescent="0.25">
      <c r="G9" t="s">
        <v>41</v>
      </c>
      <c r="H9" t="s">
        <v>27</v>
      </c>
      <c r="I9">
        <v>0.19461458713439997</v>
      </c>
      <c r="J9">
        <v>0.28158991251839999</v>
      </c>
      <c r="K9">
        <v>0.21612492767400002</v>
      </c>
      <c r="L9">
        <v>0.81254800627199997</v>
      </c>
    </row>
    <row r="10" spans="2:12" x14ac:dyDescent="0.25">
      <c r="G10" t="s">
        <v>42</v>
      </c>
      <c r="H10" t="s">
        <v>26</v>
      </c>
      <c r="I10">
        <v>166.21626780599999</v>
      </c>
      <c r="J10">
        <v>63.626244743999997</v>
      </c>
      <c r="K10">
        <v>151.27285619639997</v>
      </c>
      <c r="L10">
        <v>53.556953717999995</v>
      </c>
    </row>
    <row r="11" spans="2:12" x14ac:dyDescent="0.25">
      <c r="G11" t="s">
        <v>42</v>
      </c>
      <c r="H11" t="s">
        <v>27</v>
      </c>
      <c r="I11">
        <v>0.22496839196640001</v>
      </c>
      <c r="J11">
        <v>0.29066686761720001</v>
      </c>
      <c r="K11">
        <v>0.2379563180724</v>
      </c>
      <c r="L11">
        <v>0.85224144335999996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2025-02-24T10:42:34Z</dcterms:modified>
</cp:coreProperties>
</file>